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</sheets>
  <calcPr calcId="125725" concurrentCalc="0"/>
</workbook>
</file>

<file path=xl/calcChain.xml><?xml version="1.0" encoding="utf-8"?>
<calcChain xmlns="http://schemas.openxmlformats.org/spreadsheetml/2006/main">
  <c r="E22" i="1"/>
  <c r="E41"/>
  <c r="E40"/>
  <c r="E39"/>
  <c r="E38"/>
  <c r="E37"/>
  <c r="E35"/>
  <c r="E34"/>
  <c r="E33"/>
  <c r="E31"/>
  <c r="E30"/>
  <c r="E29"/>
  <c r="E28"/>
  <c r="E27"/>
  <c r="E26"/>
  <c r="E23"/>
  <c r="E21"/>
  <c r="E20"/>
  <c r="E19"/>
  <c r="E17"/>
  <c r="E15"/>
  <c r="E14"/>
  <c r="E43"/>
  <c r="E44"/>
  <c r="E45"/>
</calcChain>
</file>

<file path=xl/sharedStrings.xml><?xml version="1.0" encoding="utf-8"?>
<sst xmlns="http://schemas.openxmlformats.org/spreadsheetml/2006/main" count="56" uniqueCount="56">
  <si>
    <t>Prestations</t>
  </si>
  <si>
    <t>Nombre d'heures</t>
  </si>
  <si>
    <t>En amont du projet</t>
  </si>
  <si>
    <t>- Réunion recensement des besoins pour la rédaction du cahier des charges graphique et technique et pour la mise en place d'une ergonomie et pour définir la ou les cibles</t>
  </si>
  <si>
    <t>- Rédaction du cahier des charges graphique et technique</t>
  </si>
  <si>
    <t>- Récupération des contenus</t>
  </si>
  <si>
    <t>Ergonomie</t>
  </si>
  <si>
    <t>Proposition d'une ergonomie adaptée aux publics visés</t>
  </si>
  <si>
    <t xml:space="preserve">- Une amélioration du logo </t>
  </si>
  <si>
    <t>- Une amélioration de la baseline</t>
  </si>
  <si>
    <t>- Création d'une maquette graphique personnalisée</t>
  </si>
  <si>
    <t>- Déclinaison de la maquette graphique pour la page d'accueil et pour une des pages institutionnelles</t>
  </si>
  <si>
    <t>- Création d'une carte de France intéractive (sans l'utilisation de flash)</t>
  </si>
  <si>
    <t>- Achat de visuels à l'utilisation exclusive pour le site Internet</t>
  </si>
  <si>
    <t>Web</t>
  </si>
  <si>
    <t>- Intégration de la maquette pour le web</t>
  </si>
  <si>
    <t>- Personnalisation des pages en fonction du CDC</t>
  </si>
  <si>
    <t>- Mise en place de l'ergonomie</t>
  </si>
  <si>
    <t xml:space="preserve">- Paramétrage des modules </t>
  </si>
  <si>
    <t>- Déclinaison des pages du site</t>
  </si>
  <si>
    <t>- Intégration et personnalisation des contenus web</t>
  </si>
  <si>
    <t>Formation</t>
  </si>
  <si>
    <t>Référencement</t>
  </si>
  <si>
    <t xml:space="preserve">SARL ALLIZEO WEB
30, Avenue Général Leclerc – Bât. Antarès - 38200 Vienne 
Siège social : 57, Rue des Chênes - 42210 Craintilleux
SARL au capital de 6.000 € - RCS Saint-Etienne  B 750 800 229
Siret 750 800 229 00015 - APE 6201Z - FR 74 750800229
Habiba AOUZAL – 06.70.50.49.89 - habiba@allizeo-web.fr
</t>
  </si>
  <si>
    <t>Montant
HT</t>
  </si>
  <si>
    <t>- Réalisation du support</t>
  </si>
  <si>
    <t>- Formation (hors frais de déplacement) utilisation du site + base pour le référencement</t>
  </si>
  <si>
    <t>- Livret d'accompagnement</t>
  </si>
  <si>
    <t>- Récupération des urls pour les redirections web</t>
  </si>
  <si>
    <t>- Création et configuration Google Analytics / Webmaster tools</t>
  </si>
  <si>
    <t>- Recherche et audit des mots-clés</t>
  </si>
  <si>
    <t>- Association requête / page</t>
  </si>
  <si>
    <t>- Optimisation des contenus web et balises métas</t>
  </si>
  <si>
    <t>Total H.T.</t>
  </si>
  <si>
    <t>Montant de la TVA à 20 %</t>
  </si>
  <si>
    <t>Montant TTC</t>
  </si>
  <si>
    <t>Refonte du site www.jalmalv.fr et formation 
des opérateurs de la Fédération dans le cadre de la campagne 
"Moi, j'anticipe ma fin de vie"</t>
  </si>
  <si>
    <t>Devis n°AL2014-35 du 25 mars 2014</t>
  </si>
  <si>
    <t>Taux horaire en €</t>
  </si>
  <si>
    <t>Conditions de règlement :</t>
  </si>
  <si>
    <t>A réception de la facture, par chèque ou virement bancaire.</t>
  </si>
  <si>
    <t>Signature du Client suivie de la mention</t>
  </si>
  <si>
    <t>“Bon pour accord et exécution”</t>
  </si>
  <si>
    <t>Nom, prénom et qualité du signataire :</t>
  </si>
  <si>
    <t>……………………………………………………………………………</t>
  </si>
  <si>
    <t>Date : …………………………………………………………………</t>
  </si>
  <si>
    <r>
      <t xml:space="preserve">Signature de la </t>
    </r>
    <r>
      <rPr>
        <b/>
        <sz val="10"/>
        <color theme="1"/>
        <rFont val="Verdana"/>
        <family val="2"/>
      </rPr>
      <t>SARL</t>
    </r>
    <r>
      <rPr>
        <sz val="10"/>
        <color theme="1"/>
        <rFont val="Verdana"/>
        <family val="2"/>
      </rPr>
      <t xml:space="preserve"> </t>
    </r>
    <r>
      <rPr>
        <b/>
        <sz val="10"/>
        <color theme="1"/>
        <rFont val="Verdana"/>
        <family val="2"/>
      </rPr>
      <t>Allizéo Web</t>
    </r>
  </si>
  <si>
    <t>Mlle Habiba Aouzal</t>
  </si>
  <si>
    <t>Date : ……………………………………</t>
  </si>
  <si>
    <t>- Le solde à la mise en ligne du site Internet</t>
  </si>
  <si>
    <t>Échéances :</t>
  </si>
  <si>
    <r>
      <rPr>
        <b/>
        <sz val="10"/>
        <color theme="1"/>
        <rFont val="Verdana"/>
        <family val="2"/>
      </rPr>
      <t>FÉDÉRATION JALMALV</t>
    </r>
    <r>
      <rPr>
        <sz val="10"/>
        <color theme="1"/>
        <rFont val="Verdana"/>
        <family val="2"/>
      </rPr>
      <t xml:space="preserve">
76 rue des Saints Pères
75007 Paris</t>
    </r>
  </si>
  <si>
    <t>A l’attention de Mmes Laurence Mitaine, Présidente et Colette Peyrard, Vice Présidente</t>
  </si>
  <si>
    <t>- Un tiers du montant à la signature</t>
  </si>
  <si>
    <t>- Un tiers du montant à la validation de la maquette graphique et du logo</t>
  </si>
  <si>
    <t>Graphisme</t>
  </si>
</sst>
</file>

<file path=xl/styles.xml><?xml version="1.0" encoding="utf-8"?>
<styleSheet xmlns="http://schemas.openxmlformats.org/spreadsheetml/2006/main">
  <numFmts count="2">
    <numFmt numFmtId="44" formatCode="_-* #,##0.00\ &quot;€&quot;_-;\-* #,##0.00\ &quot;€&quot;_-;_-* &quot;-&quot;??\ &quot;€&quot;_-;_-@_-"/>
    <numFmt numFmtId="164" formatCode="#,##0.00\ &quot;€&quot;"/>
  </numFmts>
  <fonts count="8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color rgb="FF000000"/>
      <name val="Verdana"/>
      <family val="2"/>
    </font>
    <font>
      <i/>
      <sz val="10"/>
      <color rgb="FF000000"/>
      <name val="Verdana"/>
      <family val="2"/>
    </font>
    <font>
      <sz val="9"/>
      <color theme="1"/>
      <name val="Verdana"/>
      <family val="2"/>
    </font>
    <font>
      <b/>
      <sz val="10"/>
      <color rgb="FFE25046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Font="1" applyBorder="1" applyAlignment="1">
      <alignment horizontal="center" vertical="center"/>
    </xf>
    <xf numFmtId="44" fontId="0" fillId="0" borderId="1" xfId="1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44" fontId="0" fillId="0" borderId="1" xfId="1" applyFon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1" xfId="0" quotePrefix="1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left" vertical="center"/>
    </xf>
    <xf numFmtId="44" fontId="0" fillId="0" borderId="0" xfId="0" applyNumberFormat="1"/>
    <xf numFmtId="164" fontId="0" fillId="0" borderId="0" xfId="0" applyNumberFormat="1"/>
    <xf numFmtId="44" fontId="3" fillId="3" borderId="3" xfId="1" applyFont="1" applyFill="1" applyBorder="1" applyAlignment="1">
      <alignment vertical="center" wrapText="1"/>
    </xf>
    <xf numFmtId="0" fontId="0" fillId="0" borderId="0" xfId="0" applyBorder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4" fontId="0" fillId="0" borderId="4" xfId="1" applyFont="1" applyBorder="1" applyAlignment="1">
      <alignment vertical="center"/>
    </xf>
    <xf numFmtId="44" fontId="0" fillId="0" borderId="0" xfId="0" applyNumberFormat="1" applyBorder="1"/>
    <xf numFmtId="0" fontId="0" fillId="0" borderId="0" xfId="0" applyAlignment="1">
      <alignment horizontal="left" vertical="center" wrapText="1"/>
    </xf>
    <xf numFmtId="0" fontId="0" fillId="0" borderId="5" xfId="0" quotePrefix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0" fontId="7" fillId="0" borderId="0" xfId="0" applyFont="1"/>
    <xf numFmtId="0" fontId="1" fillId="0" borderId="0" xfId="0" applyFont="1"/>
    <xf numFmtId="0" fontId="0" fillId="0" borderId="0" xfId="0" quotePrefix="1" applyAlignment="1">
      <alignment horizontal="left" indent="2"/>
    </xf>
    <xf numFmtId="0" fontId="0" fillId="0" borderId="0" xfId="0" applyAlignment="1">
      <alignment horizontal="left" indent="2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1"/>
    </xf>
    <xf numFmtId="0" fontId="0" fillId="0" borderId="3" xfId="0" quotePrefix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quotePrefix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 vertical="center" wrapText="1"/>
    </xf>
    <xf numFmtId="0" fontId="0" fillId="0" borderId="2" xfId="0" quotePrefix="1" applyFont="1" applyBorder="1" applyAlignment="1">
      <alignment horizontal="left" vertical="center" wrapText="1"/>
    </xf>
    <xf numFmtId="0" fontId="0" fillId="0" borderId="3" xfId="0" quotePrefix="1" applyFont="1" applyBorder="1" applyAlignment="1">
      <alignment horizontal="left"/>
    </xf>
    <xf numFmtId="0" fontId="0" fillId="0" borderId="2" xfId="0" quotePrefix="1" applyFont="1" applyBorder="1" applyAlignment="1">
      <alignment horizontal="left"/>
    </xf>
    <xf numFmtId="0" fontId="0" fillId="0" borderId="3" xfId="0" quotePrefix="1" applyFont="1" applyBorder="1" applyAlignment="1">
      <alignment horizontal="left" vertical="center"/>
    </xf>
    <xf numFmtId="0" fontId="0" fillId="0" borderId="2" xfId="0" quotePrefix="1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E2504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2552700</xdr:colOff>
      <xdr:row>0</xdr:row>
      <xdr:rowOff>1260000</xdr:rowOff>
    </xdr:to>
    <xdr:pic>
      <xdr:nvPicPr>
        <xdr:cNvPr id="7" name="Image 6" descr="logo.tif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552700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2"/>
  <sheetViews>
    <sheetView showGridLines="0" tabSelected="1" defaultGridColor="0" colorId="22" workbookViewId="0">
      <selection activeCell="A8" sqref="A8"/>
    </sheetView>
  </sheetViews>
  <sheetFormatPr baseColWidth="10" defaultRowHeight="12.75"/>
  <cols>
    <col min="1" max="1" width="34.75" customWidth="1"/>
    <col min="2" max="2" width="14.625" customWidth="1"/>
    <col min="3" max="3" width="10" customWidth="1"/>
    <col min="4" max="4" width="12" customWidth="1"/>
    <col min="5" max="5" width="15" customWidth="1"/>
    <col min="6" max="6" width="11.5" bestFit="1" customWidth="1"/>
  </cols>
  <sheetData>
    <row r="1" spans="1:12" ht="115.5" customHeight="1">
      <c r="B1" s="46" t="s">
        <v>23</v>
      </c>
      <c r="C1" s="46"/>
      <c r="D1" s="46"/>
      <c r="E1" s="46"/>
      <c r="I1" s="5"/>
    </row>
    <row r="2" spans="1:12">
      <c r="B2" s="21"/>
      <c r="C2" s="21"/>
      <c r="D2" s="21"/>
      <c r="E2" s="21"/>
      <c r="I2" s="5"/>
    </row>
    <row r="3" spans="1:12" ht="57.75" customHeight="1">
      <c r="B3" s="31" t="s">
        <v>51</v>
      </c>
      <c r="C3" s="31"/>
      <c r="D3" s="31"/>
      <c r="E3" s="31"/>
      <c r="L3" s="5"/>
    </row>
    <row r="4" spans="1:12">
      <c r="B4" s="28"/>
      <c r="C4" s="28"/>
      <c r="D4" s="28"/>
      <c r="E4" s="28"/>
      <c r="L4" s="5"/>
    </row>
    <row r="5" spans="1:12">
      <c r="A5" t="s">
        <v>52</v>
      </c>
      <c r="B5" s="28"/>
      <c r="C5" s="28"/>
      <c r="D5" s="28"/>
      <c r="E5" s="28"/>
      <c r="L5" s="5"/>
    </row>
    <row r="6" spans="1:12">
      <c r="A6" s="7"/>
      <c r="L6" s="6"/>
    </row>
    <row r="7" spans="1:12" ht="51" customHeight="1">
      <c r="A7" s="32" t="s">
        <v>36</v>
      </c>
      <c r="B7" s="33"/>
      <c r="C7" s="33"/>
      <c r="D7" s="33"/>
      <c r="E7" s="33"/>
      <c r="L7" s="5"/>
    </row>
    <row r="8" spans="1:12">
      <c r="L8" s="5"/>
    </row>
    <row r="9" spans="1:12">
      <c r="A9" s="7" t="s">
        <v>37</v>
      </c>
      <c r="L9" s="6"/>
    </row>
    <row r="10" spans="1:12">
      <c r="L10" s="5"/>
    </row>
    <row r="11" spans="1:12" ht="38.25">
      <c r="A11" s="32" t="s">
        <v>0</v>
      </c>
      <c r="B11" s="47"/>
      <c r="C11" s="10" t="s">
        <v>1</v>
      </c>
      <c r="D11" s="10" t="s">
        <v>38</v>
      </c>
      <c r="E11" s="11" t="s">
        <v>24</v>
      </c>
    </row>
    <row r="12" spans="1:12" s="16" customFormat="1" ht="27" customHeight="1">
      <c r="A12" s="48" t="s">
        <v>2</v>
      </c>
      <c r="B12" s="48"/>
      <c r="C12" s="48"/>
      <c r="D12" s="48"/>
      <c r="E12" s="48"/>
    </row>
    <row r="13" spans="1:12" ht="38.25" customHeight="1">
      <c r="A13" s="40" t="s">
        <v>3</v>
      </c>
      <c r="B13" s="41"/>
      <c r="C13" s="1">
        <v>4</v>
      </c>
      <c r="D13" s="2">
        <v>50</v>
      </c>
      <c r="E13" s="2">
        <v>200</v>
      </c>
    </row>
    <row r="14" spans="1:12">
      <c r="A14" s="40" t="s">
        <v>4</v>
      </c>
      <c r="B14" s="41"/>
      <c r="C14" s="1">
        <v>7</v>
      </c>
      <c r="D14" s="2">
        <v>60</v>
      </c>
      <c r="E14" s="2">
        <f>C14*D14</f>
        <v>420</v>
      </c>
    </row>
    <row r="15" spans="1:12">
      <c r="A15" s="44" t="s">
        <v>5</v>
      </c>
      <c r="B15" s="45"/>
      <c r="C15" s="1">
        <v>21</v>
      </c>
      <c r="D15" s="2">
        <v>60</v>
      </c>
      <c r="E15" s="2">
        <f>C15*D15</f>
        <v>1260</v>
      </c>
    </row>
    <row r="16" spans="1:12" s="16" customFormat="1" ht="27" customHeight="1">
      <c r="A16" s="48" t="s">
        <v>6</v>
      </c>
      <c r="B16" s="48"/>
      <c r="C16" s="48"/>
      <c r="D16" s="48"/>
      <c r="E16" s="48"/>
    </row>
    <row r="17" spans="1:5">
      <c r="A17" s="49" t="s">
        <v>7</v>
      </c>
      <c r="B17" s="39"/>
      <c r="C17" s="1">
        <v>2</v>
      </c>
      <c r="D17" s="2">
        <v>60</v>
      </c>
      <c r="E17" s="2">
        <f>C17*D17</f>
        <v>120</v>
      </c>
    </row>
    <row r="18" spans="1:5" s="16" customFormat="1" ht="27" customHeight="1">
      <c r="A18" s="48" t="s">
        <v>55</v>
      </c>
      <c r="B18" s="48"/>
      <c r="C18" s="48"/>
      <c r="D18" s="48"/>
      <c r="E18" s="48"/>
    </row>
    <row r="19" spans="1:5">
      <c r="A19" s="44" t="s">
        <v>8</v>
      </c>
      <c r="B19" s="45"/>
      <c r="C19" s="1">
        <v>4</v>
      </c>
      <c r="D19" s="2">
        <v>60</v>
      </c>
      <c r="E19" s="2">
        <f>C19*D19</f>
        <v>240</v>
      </c>
    </row>
    <row r="20" spans="1:5">
      <c r="A20" s="44" t="s">
        <v>9</v>
      </c>
      <c r="B20" s="45"/>
      <c r="C20" s="1">
        <v>1</v>
      </c>
      <c r="D20" s="2">
        <v>60</v>
      </c>
      <c r="E20" s="2">
        <f>C20*D20</f>
        <v>60</v>
      </c>
    </row>
    <row r="21" spans="1:5">
      <c r="A21" s="44" t="s">
        <v>10</v>
      </c>
      <c r="B21" s="45"/>
      <c r="C21" s="1">
        <v>14</v>
      </c>
      <c r="D21" s="2">
        <v>70</v>
      </c>
      <c r="E21" s="2">
        <f>C21*D21</f>
        <v>980</v>
      </c>
    </row>
    <row r="22" spans="1:5" ht="25.5" customHeight="1">
      <c r="A22" s="40" t="s">
        <v>11</v>
      </c>
      <c r="B22" s="41"/>
      <c r="C22" s="1">
        <v>4</v>
      </c>
      <c r="D22" s="2">
        <v>60</v>
      </c>
      <c r="E22" s="2">
        <f>C22*D22</f>
        <v>240</v>
      </c>
    </row>
    <row r="23" spans="1:5" ht="25.5" customHeight="1">
      <c r="A23" s="40" t="s">
        <v>12</v>
      </c>
      <c r="B23" s="41"/>
      <c r="C23" s="1">
        <v>5</v>
      </c>
      <c r="D23" s="2">
        <v>60</v>
      </c>
      <c r="E23" s="2">
        <f>C23*D23</f>
        <v>300</v>
      </c>
    </row>
    <row r="24" spans="1:5">
      <c r="A24" s="40" t="s">
        <v>13</v>
      </c>
      <c r="B24" s="41"/>
      <c r="C24" s="1"/>
      <c r="D24" s="2"/>
      <c r="E24" s="2">
        <v>200</v>
      </c>
    </row>
    <row r="25" spans="1:5" s="16" customFormat="1" ht="27" customHeight="1">
      <c r="A25" s="48" t="s">
        <v>14</v>
      </c>
      <c r="B25" s="48"/>
      <c r="C25" s="48"/>
      <c r="D25" s="48"/>
      <c r="E25" s="48"/>
    </row>
    <row r="26" spans="1:5">
      <c r="A26" s="42" t="s">
        <v>15</v>
      </c>
      <c r="B26" s="43"/>
      <c r="C26" s="3">
        <v>5</v>
      </c>
      <c r="D26" s="4">
        <v>60</v>
      </c>
      <c r="E26" s="4">
        <f t="shared" ref="E26:E31" si="0">C26*D26</f>
        <v>300</v>
      </c>
    </row>
    <row r="27" spans="1:5">
      <c r="A27" s="42" t="s">
        <v>16</v>
      </c>
      <c r="B27" s="43"/>
      <c r="C27" s="3">
        <v>10</v>
      </c>
      <c r="D27" s="4">
        <v>70</v>
      </c>
      <c r="E27" s="4">
        <f t="shared" si="0"/>
        <v>700</v>
      </c>
    </row>
    <row r="28" spans="1:5">
      <c r="A28" s="42" t="s">
        <v>17</v>
      </c>
      <c r="B28" s="43"/>
      <c r="C28" s="3">
        <v>2</v>
      </c>
      <c r="D28" s="4">
        <v>60</v>
      </c>
      <c r="E28" s="4">
        <f t="shared" si="0"/>
        <v>120</v>
      </c>
    </row>
    <row r="29" spans="1:5">
      <c r="A29" s="42" t="s">
        <v>18</v>
      </c>
      <c r="B29" s="43"/>
      <c r="C29" s="3">
        <v>7</v>
      </c>
      <c r="D29" s="4">
        <v>60</v>
      </c>
      <c r="E29" s="4">
        <f t="shared" si="0"/>
        <v>420</v>
      </c>
    </row>
    <row r="30" spans="1:5">
      <c r="A30" s="42" t="s">
        <v>19</v>
      </c>
      <c r="B30" s="43"/>
      <c r="C30" s="3">
        <v>4</v>
      </c>
      <c r="D30" s="4">
        <v>60</v>
      </c>
      <c r="E30" s="4">
        <f t="shared" si="0"/>
        <v>240</v>
      </c>
    </row>
    <row r="31" spans="1:5">
      <c r="A31" s="8" t="s">
        <v>20</v>
      </c>
      <c r="B31" s="8"/>
      <c r="C31" s="3">
        <v>35</v>
      </c>
      <c r="D31" s="4">
        <v>60</v>
      </c>
      <c r="E31" s="4">
        <f t="shared" si="0"/>
        <v>2100</v>
      </c>
    </row>
    <row r="32" spans="1:5" s="16" customFormat="1" ht="27" customHeight="1">
      <c r="A32" s="48" t="s">
        <v>21</v>
      </c>
      <c r="B32" s="48"/>
      <c r="C32" s="48"/>
      <c r="D32" s="48"/>
      <c r="E32" s="48"/>
    </row>
    <row r="33" spans="1:7">
      <c r="A33" s="36" t="s">
        <v>25</v>
      </c>
      <c r="B33" s="37"/>
      <c r="C33" s="1">
        <v>4</v>
      </c>
      <c r="D33" s="2">
        <v>60</v>
      </c>
      <c r="E33" s="2">
        <f>C33*D33</f>
        <v>240</v>
      </c>
    </row>
    <row r="34" spans="1:7" ht="24.75" customHeight="1">
      <c r="A34" s="38" t="s">
        <v>26</v>
      </c>
      <c r="B34" s="39"/>
      <c r="C34" s="1">
        <v>14</v>
      </c>
      <c r="D34" s="2">
        <v>60</v>
      </c>
      <c r="E34" s="2">
        <f>C34*D34</f>
        <v>840</v>
      </c>
    </row>
    <row r="35" spans="1:7">
      <c r="A35" s="36" t="s">
        <v>27</v>
      </c>
      <c r="B35" s="37"/>
      <c r="C35" s="1">
        <v>2</v>
      </c>
      <c r="D35" s="2">
        <v>60</v>
      </c>
      <c r="E35" s="2">
        <f>C35*D35</f>
        <v>120</v>
      </c>
    </row>
    <row r="36" spans="1:7" s="16" customFormat="1" ht="27" customHeight="1">
      <c r="A36" s="48" t="s">
        <v>22</v>
      </c>
      <c r="B36" s="48"/>
      <c r="C36" s="48"/>
      <c r="D36" s="48"/>
      <c r="E36" s="48"/>
    </row>
    <row r="37" spans="1:7">
      <c r="A37" s="36" t="s">
        <v>28</v>
      </c>
      <c r="B37" s="37"/>
      <c r="C37" s="1">
        <v>7</v>
      </c>
      <c r="D37" s="2">
        <v>60</v>
      </c>
      <c r="E37" s="2">
        <f>C37*D37</f>
        <v>420</v>
      </c>
    </row>
    <row r="38" spans="1:7" ht="25.5" customHeight="1">
      <c r="A38" s="38" t="s">
        <v>29</v>
      </c>
      <c r="B38" s="39"/>
      <c r="C38" s="1">
        <v>2</v>
      </c>
      <c r="D38" s="2">
        <v>50</v>
      </c>
      <c r="E38" s="2">
        <f>C38*D38</f>
        <v>100</v>
      </c>
    </row>
    <row r="39" spans="1:7">
      <c r="A39" s="36" t="s">
        <v>30</v>
      </c>
      <c r="B39" s="37"/>
      <c r="C39" s="1">
        <v>6</v>
      </c>
      <c r="D39" s="2">
        <v>70</v>
      </c>
      <c r="E39" s="2">
        <f>C39*D39</f>
        <v>420</v>
      </c>
      <c r="G39" s="13"/>
    </row>
    <row r="40" spans="1:7">
      <c r="A40" s="36" t="s">
        <v>31</v>
      </c>
      <c r="B40" s="37"/>
      <c r="C40" s="1">
        <v>6</v>
      </c>
      <c r="D40" s="2">
        <v>60</v>
      </c>
      <c r="E40" s="2">
        <f>C40*D40</f>
        <v>360</v>
      </c>
    </row>
    <row r="41" spans="1:7">
      <c r="A41" s="12" t="s">
        <v>32</v>
      </c>
      <c r="B41" s="9"/>
      <c r="C41" s="1">
        <v>30</v>
      </c>
      <c r="D41" s="2">
        <v>70</v>
      </c>
      <c r="E41" s="2">
        <f>C41*D41</f>
        <v>2100</v>
      </c>
      <c r="G41" s="13"/>
    </row>
    <row r="42" spans="1:7" s="16" customFormat="1">
      <c r="A42" s="22"/>
      <c r="B42" s="17"/>
      <c r="C42" s="18"/>
      <c r="D42" s="19"/>
      <c r="E42" s="19"/>
      <c r="G42" s="20"/>
    </row>
    <row r="43" spans="1:7" ht="28.5" customHeight="1">
      <c r="A43" s="23"/>
      <c r="B43" s="34" t="s">
        <v>33</v>
      </c>
      <c r="C43" s="34"/>
      <c r="D43" s="35"/>
      <c r="E43" s="15">
        <f>E41+E40+E39+E38+E37+E35+E34+E33+E31+E30+E29+E28+E27+E26+E24+E23+E22+E21+E20+E19+E17+E15+E14+E13</f>
        <v>12500</v>
      </c>
    </row>
    <row r="44" spans="1:7" ht="28.5" customHeight="1">
      <c r="A44" s="23"/>
      <c r="B44" s="34" t="s">
        <v>34</v>
      </c>
      <c r="C44" s="34"/>
      <c r="D44" s="35"/>
      <c r="E44" s="15">
        <f>E43*20/100</f>
        <v>2500</v>
      </c>
    </row>
    <row r="45" spans="1:7" ht="28.5" customHeight="1">
      <c r="A45" s="23"/>
      <c r="B45" s="34" t="s">
        <v>35</v>
      </c>
      <c r="C45" s="34"/>
      <c r="D45" s="35"/>
      <c r="E45" s="15">
        <f>E43+E44</f>
        <v>15000</v>
      </c>
    </row>
    <row r="46" spans="1:7">
      <c r="E46" s="14"/>
    </row>
    <row r="47" spans="1:7">
      <c r="A47" s="24" t="s">
        <v>50</v>
      </c>
    </row>
    <row r="48" spans="1:7" s="26" customFormat="1">
      <c r="A48" s="26" t="s">
        <v>53</v>
      </c>
    </row>
    <row r="49" spans="1:3" s="26" customFormat="1">
      <c r="A49" s="26" t="s">
        <v>54</v>
      </c>
    </row>
    <row r="50" spans="1:3" s="27" customFormat="1">
      <c r="A50" s="26" t="s">
        <v>49</v>
      </c>
    </row>
    <row r="51" spans="1:3" s="27" customFormat="1">
      <c r="A51" s="26"/>
    </row>
    <row r="53" spans="1:3">
      <c r="A53" s="24" t="s">
        <v>39</v>
      </c>
    </row>
    <row r="54" spans="1:3">
      <c r="A54" t="s">
        <v>40</v>
      </c>
    </row>
    <row r="58" spans="1:3">
      <c r="A58" s="29" t="s">
        <v>41</v>
      </c>
      <c r="B58" s="29"/>
    </row>
    <row r="59" spans="1:3">
      <c r="A59" s="30" t="s">
        <v>42</v>
      </c>
      <c r="B59" s="30"/>
      <c r="C59" t="s">
        <v>46</v>
      </c>
    </row>
    <row r="60" spans="1:3">
      <c r="A60" s="30" t="s">
        <v>43</v>
      </c>
      <c r="B60" s="30"/>
      <c r="C60" t="s">
        <v>47</v>
      </c>
    </row>
    <row r="61" spans="1:3">
      <c r="A61" s="30" t="s">
        <v>44</v>
      </c>
      <c r="B61" s="30"/>
      <c r="C61" s="25" t="s">
        <v>48</v>
      </c>
    </row>
    <row r="62" spans="1:3">
      <c r="A62" s="30" t="s">
        <v>45</v>
      </c>
      <c r="B62" s="30"/>
    </row>
  </sheetData>
  <mergeCells count="40">
    <mergeCell ref="A22:B22"/>
    <mergeCell ref="A16:E16"/>
    <mergeCell ref="A18:E18"/>
    <mergeCell ref="A17:B17"/>
    <mergeCell ref="A19:B19"/>
    <mergeCell ref="A20:B20"/>
    <mergeCell ref="A25:E25"/>
    <mergeCell ref="A32:E32"/>
    <mergeCell ref="A36:E36"/>
    <mergeCell ref="A29:B29"/>
    <mergeCell ref="A30:B30"/>
    <mergeCell ref="A33:B33"/>
    <mergeCell ref="A34:B34"/>
    <mergeCell ref="B1:E1"/>
    <mergeCell ref="A11:B11"/>
    <mergeCell ref="A13:B13"/>
    <mergeCell ref="A14:B14"/>
    <mergeCell ref="A15:B15"/>
    <mergeCell ref="A12:E12"/>
    <mergeCell ref="B3:E3"/>
    <mergeCell ref="A7:E7"/>
    <mergeCell ref="B44:D44"/>
    <mergeCell ref="B45:D45"/>
    <mergeCell ref="B43:D43"/>
    <mergeCell ref="A35:B35"/>
    <mergeCell ref="A37:B37"/>
    <mergeCell ref="A38:B38"/>
    <mergeCell ref="A39:B39"/>
    <mergeCell ref="A40:B40"/>
    <mergeCell ref="A23:B23"/>
    <mergeCell ref="A24:B24"/>
    <mergeCell ref="A26:B26"/>
    <mergeCell ref="A27:B27"/>
    <mergeCell ref="A28:B28"/>
    <mergeCell ref="A21:B21"/>
    <mergeCell ref="A58:B58"/>
    <mergeCell ref="A59:B59"/>
    <mergeCell ref="A60:B60"/>
    <mergeCell ref="A61:B61"/>
    <mergeCell ref="A62:B62"/>
  </mergeCells>
  <pageMargins left="0.3" right="0.2899999999999999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2014-03-25T14:25:25Z</cp:lastPrinted>
  <dcterms:created xsi:type="dcterms:W3CDTF">2014-03-25T10:43:46Z</dcterms:created>
  <dcterms:modified xsi:type="dcterms:W3CDTF">2014-05-28T15:15:40Z</dcterms:modified>
</cp:coreProperties>
</file>