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3950" windowHeight="7875" activeTab="2"/>
  </bookViews>
  <sheets>
    <sheet name="devis" sheetId="4" r:id="rId1"/>
    <sheet name="exemple" sheetId="2" r:id="rId2"/>
    <sheet name="Feuil1" sheetId="5" r:id="rId3"/>
  </sheets>
  <definedNames>
    <definedName name="_xlnm.Print_Area" localSheetId="0">devis!$A$1:$D$40</definedName>
  </definedNames>
  <calcPr calcId="125725" concurrentCalc="0"/>
</workbook>
</file>

<file path=xl/calcChain.xml><?xml version="1.0" encoding="utf-8"?>
<calcChain xmlns="http://schemas.openxmlformats.org/spreadsheetml/2006/main">
  <c r="D12" i="5"/>
  <c r="B12"/>
  <c r="C12"/>
  <c r="D10"/>
  <c r="C10"/>
  <c r="B10"/>
  <c r="H12"/>
  <c r="H11"/>
  <c r="D7"/>
  <c r="D8"/>
  <c r="D9"/>
  <c r="H10"/>
  <c r="B14"/>
  <c r="B15"/>
  <c r="B16"/>
  <c r="D25" i="4"/>
  <c r="D24"/>
  <c r="D21"/>
  <c r="D22"/>
  <c r="D23"/>
  <c r="B26"/>
  <c r="E21" i="2"/>
  <c r="E22"/>
  <c r="E23"/>
  <c r="E26"/>
  <c r="E27"/>
  <c r="E29"/>
  <c r="E30"/>
  <c r="E28"/>
  <c r="E20"/>
  <c r="E24"/>
  <c r="D2"/>
  <c r="B27" i="4"/>
  <c r="B28"/>
  <c r="E25" i="2"/>
  <c r="E31"/>
</calcChain>
</file>

<file path=xl/sharedStrings.xml><?xml version="1.0" encoding="utf-8"?>
<sst xmlns="http://schemas.openxmlformats.org/spreadsheetml/2006/main" count="72" uniqueCount="56">
  <si>
    <t>DEVIS</t>
  </si>
  <si>
    <t>Délais de réalisation : 3 semaines</t>
  </si>
  <si>
    <t xml:space="preserve">offre valable 3 mois </t>
  </si>
  <si>
    <t>Désignation</t>
  </si>
  <si>
    <t>Unité</t>
  </si>
  <si>
    <t>Prix unitaire HT</t>
  </si>
  <si>
    <t>Total</t>
  </si>
  <si>
    <t>numéro de devis :</t>
  </si>
  <si>
    <t>Total HT</t>
  </si>
  <si>
    <t>T.V.A 19,6</t>
  </si>
  <si>
    <t>Total TTC</t>
  </si>
  <si>
    <t xml:space="preserve">Quantité </t>
  </si>
  <si>
    <t>kg</t>
  </si>
  <si>
    <t>m</t>
  </si>
  <si>
    <t>Imperasset sorore imperatoris quadriennio atque cum cum et Constantini pertaesus imperasset.</t>
  </si>
  <si>
    <t>Sorore in imperasset interitu imperasset sorore imperatoris quadriennio atque cum et Constantini pertaesus imperasset.</t>
  </si>
  <si>
    <t>sorore imperatoris quadriennio atque</t>
  </si>
  <si>
    <t>Hortatore discesseris illo triennio tot</t>
  </si>
  <si>
    <t>ec in cum dederis adsiduitati amicitiam</t>
  </si>
  <si>
    <t>eadem indiscretus</t>
  </si>
  <si>
    <t>imperatoris quadriennio atque</t>
  </si>
  <si>
    <t>jour</t>
  </si>
  <si>
    <t>heure</t>
  </si>
  <si>
    <t>m2</t>
  </si>
  <si>
    <t>T.V.A 5,5</t>
  </si>
  <si>
    <t>Cachet, date et signature du client</t>
  </si>
  <si>
    <t>"Lu et approuvé. Bon pour accord."</t>
  </si>
  <si>
    <t>Julie DERRADJI, Gérante</t>
  </si>
  <si>
    <t xml:space="preserve">précédés du nom &amp; prénom du signataire et de la mention </t>
  </si>
  <si>
    <t>(à retourner scanné par mail ou par courrier)</t>
  </si>
  <si>
    <t>PRESTATIONS</t>
  </si>
  <si>
    <t>PRIX UNITAIRE HT EN EUROS</t>
  </si>
  <si>
    <t>TOTAL HT</t>
  </si>
  <si>
    <t xml:space="preserve">MONTANT TOTAL HT </t>
  </si>
  <si>
    <t>TVA - 20%</t>
  </si>
  <si>
    <t>MONTANT TOTAL TTC</t>
  </si>
  <si>
    <t>Pour Veramac</t>
  </si>
  <si>
    <t>Pour la SARL Unipersonnelle Cap Développement</t>
  </si>
  <si>
    <t>QUANTITE (en heures)</t>
  </si>
  <si>
    <t>Devis n° 2015-07-01 du 15 Juillet 2015</t>
  </si>
  <si>
    <t>En date du 15/07/2015</t>
  </si>
  <si>
    <r>
      <t xml:space="preserve">Création d'un site web responsive design, sous WordPress d'environ 15 pages                                                                                                       </t>
    </r>
    <r>
      <rPr>
        <sz val="13"/>
        <rFont val="ClementePDag"/>
      </rPr>
      <t>Mise en ligne dans le courant 4ème trimestre 2015 - Date exate à déterminer</t>
    </r>
  </si>
  <si>
    <r>
      <t xml:space="preserve">Etape 1 - Travail préparatoire
</t>
    </r>
    <r>
      <rPr>
        <sz val="13"/>
        <color indexed="56"/>
        <rFont val="Wingdings"/>
        <charset val="2"/>
      </rPr>
      <t>Ä</t>
    </r>
    <r>
      <rPr>
        <sz val="13"/>
        <rFont val="ClementePDag"/>
      </rPr>
      <t xml:space="preserve"> Analyse des statistiques du site actuel                                                                     </t>
    </r>
    <r>
      <rPr>
        <sz val="13"/>
        <color indexed="56"/>
        <rFont val="Wingdings"/>
        <charset val="2"/>
      </rPr>
      <t/>
    </r>
  </si>
  <si>
    <r>
      <rPr>
        <b/>
        <sz val="12"/>
        <color indexed="8"/>
        <rFont val="ClementePDag"/>
      </rPr>
      <t>Conditions de paiement :</t>
    </r>
    <r>
      <rPr>
        <sz val="12"/>
        <color indexed="8"/>
        <rFont val="ClementePDag"/>
      </rPr>
      <t xml:space="preserve"> Règlement par chèque ou virement, 40% à la commande, 30% à la validation du maquettage et le solde à la mise en ligne du site.</t>
    </r>
  </si>
  <si>
    <r>
      <t xml:space="preserve">Etape 2 - Maquettage du site
</t>
    </r>
    <r>
      <rPr>
        <sz val="13"/>
        <color rgb="FF192364"/>
        <rFont val="Wingdings"/>
        <charset val="2"/>
      </rPr>
      <t>Ä</t>
    </r>
    <r>
      <rPr>
        <b/>
        <sz val="13"/>
        <rFont val="ClementePDag"/>
      </rPr>
      <t xml:space="preserve"> </t>
    </r>
    <r>
      <rPr>
        <sz val="13"/>
        <rFont val="ClementePDag"/>
      </rPr>
      <t xml:space="preserve">Proposition graphique pour 2 pages :  page d'accueil + 1 page de prestations. Deux versions vous seront proposées pour chaque page.
</t>
    </r>
    <r>
      <rPr>
        <sz val="13"/>
        <color rgb="FF192364"/>
        <rFont val="Wingdings"/>
        <charset val="2"/>
      </rPr>
      <t>Ä</t>
    </r>
    <r>
      <rPr>
        <sz val="13"/>
        <rFont val="ClementePDag"/>
      </rPr>
      <t xml:space="preserve"> Réalisation des différents visuels graphiques à intégrer.</t>
    </r>
    <r>
      <rPr>
        <b/>
        <sz val="13"/>
        <rFont val="ClementePDag"/>
      </rPr>
      <t xml:space="preserve">
</t>
    </r>
    <r>
      <rPr>
        <sz val="13"/>
        <color indexed="56"/>
        <rFont val="Wingdings"/>
        <charset val="2"/>
      </rPr>
      <t>Ä</t>
    </r>
    <r>
      <rPr>
        <sz val="13"/>
        <rFont val="ClementePDag"/>
      </rPr>
      <t xml:space="preserve"> Modifications : un maximum de 2 A/R.
</t>
    </r>
    <r>
      <rPr>
        <sz val="13"/>
        <color rgb="FF192364"/>
        <rFont val="Wingdings"/>
        <charset val="2"/>
      </rPr>
      <t>Ä</t>
    </r>
    <r>
      <rPr>
        <sz val="13"/>
        <rFont val="ClementePDag"/>
      </rPr>
      <t xml:space="preserve"> Présentation et validation de la maquette.
</t>
    </r>
    <r>
      <rPr>
        <sz val="13"/>
        <rFont val="Wingdings"/>
        <charset val="2"/>
      </rPr>
      <t/>
    </r>
  </si>
  <si>
    <r>
      <t xml:space="preserve">Etape 3 - Rédaction de contenus
</t>
    </r>
    <r>
      <rPr>
        <sz val="13"/>
        <color rgb="FF192364"/>
        <rFont val="Wingdings"/>
        <charset val="2"/>
      </rPr>
      <t>Ä</t>
    </r>
    <r>
      <rPr>
        <b/>
        <sz val="13"/>
        <rFont val="ClementePDag"/>
      </rPr>
      <t xml:space="preserve"> </t>
    </r>
    <r>
      <rPr>
        <sz val="13"/>
        <rFont val="ClementePDag"/>
      </rPr>
      <t xml:space="preserve">Page d'accueil + les 6 pages de prestations.
</t>
    </r>
    <r>
      <rPr>
        <sz val="13"/>
        <rFont val="Wingdings"/>
        <charset val="2"/>
      </rPr>
      <t>Ä</t>
    </r>
    <r>
      <rPr>
        <sz val="13"/>
        <rFont val="ClementePDag"/>
      </rPr>
      <t xml:space="preserve"> Validation des contenus (cette partie aura lieu dans vos locaux, en même temps que la validation de la maquette).</t>
    </r>
  </si>
  <si>
    <r>
      <t xml:space="preserve">Etapes 4 - Découpage, développement et intégration                                                                       </t>
    </r>
    <r>
      <rPr>
        <sz val="13"/>
        <rFont val="ClementePDag"/>
      </rPr>
      <t xml:space="preserve">                                                                                                                                           </t>
    </r>
    <r>
      <rPr>
        <sz val="13"/>
        <color indexed="56"/>
        <rFont val="Wingdings"/>
        <charset val="2"/>
      </rPr>
      <t>Ä</t>
    </r>
    <r>
      <rPr>
        <sz val="13"/>
        <rFont val="ClementePDag"/>
      </rPr>
      <t xml:space="preserve"> Mise en place du CMS.
</t>
    </r>
    <r>
      <rPr>
        <sz val="13"/>
        <color indexed="56"/>
        <rFont val="Wingdings"/>
        <charset val="2"/>
      </rPr>
      <t>Ä</t>
    </r>
    <r>
      <rPr>
        <sz val="13"/>
        <rFont val="ClementePDag"/>
      </rPr>
      <t xml:space="preserve"> Découpage de la maquette du site, intégration de la maquette et des contenus textuels et visuels.
</t>
    </r>
    <r>
      <rPr>
        <sz val="13"/>
        <color rgb="FF192364"/>
        <rFont val="Wingdings"/>
        <charset val="2"/>
      </rPr>
      <t>Ä</t>
    </r>
    <r>
      <rPr>
        <sz val="13"/>
        <rFont val="ClementePDag"/>
      </rPr>
      <t xml:space="preserve"> Développement des fonctionnalités                                                                  </t>
    </r>
    <r>
      <rPr>
        <i/>
        <sz val="12"/>
        <rFont val="ClementePDag"/>
      </rPr>
      <t>Fonctionnalités identifiées et prévues au devis :</t>
    </r>
    <r>
      <rPr>
        <sz val="12"/>
        <rFont val="ClementePDag"/>
      </rPr>
      <t xml:space="preserve"> formulaire de contact, espace client privé*, actualités, newsletter** et FAQ.***</t>
    </r>
  </si>
  <si>
    <r>
      <t xml:space="preserve">Etape 5 - Travail final
</t>
    </r>
    <r>
      <rPr>
        <sz val="13"/>
        <color rgb="FF192364"/>
        <rFont val="Wingdings"/>
        <charset val="2"/>
      </rPr>
      <t>Ä</t>
    </r>
    <r>
      <rPr>
        <sz val="13"/>
        <rFont val="ClementePDag"/>
      </rPr>
      <t xml:space="preserve"> Redirection des URL
</t>
    </r>
    <r>
      <rPr>
        <sz val="13"/>
        <color rgb="FF192364"/>
        <rFont val="Wingdings"/>
        <charset val="2"/>
      </rPr>
      <t>Ä</t>
    </r>
    <r>
      <rPr>
        <sz val="13"/>
        <rFont val="ClementePDag"/>
      </rPr>
      <t xml:space="preserve"> Sécurisation du site</t>
    </r>
    <r>
      <rPr>
        <b/>
        <sz val="13"/>
        <rFont val="ClementePDag"/>
      </rPr>
      <t xml:space="preserve">
</t>
    </r>
    <r>
      <rPr>
        <sz val="13"/>
        <rFont val="Wingdings"/>
        <charset val="2"/>
      </rPr>
      <t>Ä</t>
    </r>
    <r>
      <rPr>
        <b/>
        <sz val="13"/>
        <rFont val="ClementePDag"/>
      </rPr>
      <t xml:space="preserve"> </t>
    </r>
    <r>
      <rPr>
        <sz val="13"/>
        <rFont val="ClementePDag"/>
      </rPr>
      <t xml:space="preserve">Présentation du site (dans vos locaux)
</t>
    </r>
    <r>
      <rPr>
        <sz val="13"/>
        <color rgb="FF192364"/>
        <rFont val="Wingdings"/>
        <charset val="2"/>
      </rPr>
      <t>Ä</t>
    </r>
    <r>
      <rPr>
        <sz val="13"/>
        <rFont val="ClementePDag"/>
      </rPr>
      <t xml:space="preserve"> Mise en ligne du site
</t>
    </r>
    <r>
      <rPr>
        <sz val="13"/>
        <color rgb="FF192364"/>
        <rFont val="Wingdings"/>
        <charset val="2"/>
      </rPr>
      <t>Ä</t>
    </r>
    <r>
      <rPr>
        <sz val="13"/>
        <rFont val="ClementePDag"/>
      </rPr>
      <t xml:space="preserve"> Réalisation d'un support d'utilisation de WordPress</t>
    </r>
    <r>
      <rPr>
        <b/>
        <sz val="13"/>
        <rFont val="ClementePDag"/>
      </rPr>
      <t xml:space="preserve">
                                                                      </t>
    </r>
    <r>
      <rPr>
        <sz val="13"/>
        <rFont val="ClementePDag"/>
      </rPr>
      <t xml:space="preserve">                                                                                                                                           </t>
    </r>
    <r>
      <rPr>
        <sz val="13"/>
        <color indexed="10"/>
        <rFont val="Wingdings"/>
        <charset val="2"/>
      </rPr>
      <t/>
    </r>
  </si>
  <si>
    <r>
      <rPr>
        <b/>
        <sz val="12"/>
        <color indexed="8"/>
        <rFont val="ClementePDag"/>
      </rPr>
      <t>Informations complémentaires :</t>
    </r>
    <r>
      <rPr>
        <sz val="12"/>
        <color indexed="8"/>
        <rFont val="ClementePDag"/>
      </rPr>
      <t xml:space="preserve"> 
Le présent devis se base sur le compte-rendu de réunion daté du 04 mai 2015, validé par vos soins.
Dans le cadre de la création graphique, vous serez amené à créer un compte auprès d'une banque d'image, type Fotolia. Et ce afin d'acheter les droits d'utilisation des visuels qui seront sélectionnés. Le reste des visuels, type photos, seront fournis par Veramac.</t>
    </r>
    <r>
      <rPr>
        <sz val="4"/>
        <color indexed="8"/>
        <rFont val="ClementePDag"/>
      </rPr>
      <t xml:space="preserve">
</t>
    </r>
    <r>
      <rPr>
        <sz val="12"/>
        <color indexed="8"/>
        <rFont val="ClementePDag"/>
      </rPr>
      <t xml:space="preserve">
* Accès client aux rapports d'interventions, aux moyens d'un identifiant et d'un mot de passe.
** </t>
    </r>
    <r>
      <rPr>
        <sz val="12"/>
        <color rgb="FFFF0000"/>
        <rFont val="ClementePDag"/>
      </rPr>
      <t>Envoi trimestriel d'actualités aux clients et abonnés (il n'est pas possible de planifier via WP l'envoi des newsletter)</t>
    </r>
    <r>
      <rPr>
        <sz val="12"/>
        <color indexed="8"/>
        <rFont val="ClementePDag"/>
      </rPr>
      <t xml:space="preserve"> Compris dans le présent devis : </t>
    </r>
    <r>
      <rPr>
        <sz val="12"/>
        <color rgb="FF00B050"/>
        <rFont val="ClementePDag"/>
      </rPr>
      <t>une zone où les internautes peuvent s'inscrire à la newsletter</t>
    </r>
    <r>
      <rPr>
        <sz val="12"/>
        <color indexed="8"/>
        <rFont val="ClementePDag"/>
      </rPr>
      <t xml:space="preserve"> </t>
    </r>
    <r>
      <rPr>
        <strike/>
        <sz val="12"/>
        <color indexed="8"/>
        <rFont val="ClementePDag"/>
      </rPr>
      <t>le choix et le paramétrage de l'outil pour la création et l'envoi</t>
    </r>
    <r>
      <rPr>
        <sz val="12"/>
        <color indexed="8"/>
        <rFont val="ClementePDag"/>
      </rPr>
      <t xml:space="preserve">.
*** Foire aux questions : réponses aux questions courantes posées par vos clients et prospects. Elles seront classées en 6 catégories (cela correspondant à vos 6 prestations). </t>
    </r>
    <r>
      <rPr>
        <strike/>
        <sz val="12"/>
        <color indexed="8"/>
        <rFont val="ClementePDag"/>
      </rPr>
      <t>Nous vous proposerons une solution optimale pour la navigation sur cette page.</t>
    </r>
  </si>
  <si>
    <r>
      <t xml:space="preserve">Référencement
</t>
    </r>
    <r>
      <rPr>
        <sz val="13"/>
        <color rgb="FF00B050"/>
        <rFont val="ClementePDag"/>
      </rPr>
      <t xml:space="preserve">   - Analyse des statistiques du site actuel   
   - Redirection des urls             </t>
    </r>
    <r>
      <rPr>
        <sz val="13"/>
        <color indexed="56"/>
        <rFont val="Wingdings"/>
        <charset val="2"/>
      </rPr>
      <t/>
    </r>
  </si>
  <si>
    <t>J</t>
  </si>
  <si>
    <t>H</t>
  </si>
  <si>
    <r>
      <t xml:space="preserve">Découpage, développement et intégration                                                                       </t>
    </r>
    <r>
      <rPr>
        <sz val="13"/>
        <rFont val="ClementePDag"/>
      </rPr>
      <t xml:space="preserve">                                                                                                                                           </t>
    </r>
    <r>
      <rPr>
        <sz val="13"/>
        <color indexed="56"/>
        <rFont val="Wingdings"/>
        <charset val="2"/>
      </rPr>
      <t>Ä</t>
    </r>
    <r>
      <rPr>
        <sz val="13"/>
        <rFont val="ClementePDag"/>
      </rPr>
      <t xml:space="preserve"> Mise en place du CMS.
</t>
    </r>
    <r>
      <rPr>
        <sz val="13"/>
        <color indexed="56"/>
        <rFont val="Wingdings"/>
        <charset val="2"/>
      </rPr>
      <t>Ä</t>
    </r>
    <r>
      <rPr>
        <sz val="13"/>
        <rFont val="ClementePDag"/>
      </rPr>
      <t xml:space="preserve"> Découpage de la maquette du site, intégration de la maquette et des contenus textuels et visuels.
</t>
    </r>
    <r>
      <rPr>
        <sz val="13"/>
        <color rgb="FF192364"/>
        <rFont val="Wingdings"/>
        <charset val="2"/>
      </rPr>
      <t>Ä</t>
    </r>
    <r>
      <rPr>
        <sz val="13"/>
        <rFont val="ClementePDag"/>
      </rPr>
      <t xml:space="preserve"> Développement des fonctionnalités                                                                  </t>
    </r>
    <r>
      <rPr>
        <i/>
        <sz val="12"/>
        <rFont val="ClementePDag"/>
      </rPr>
      <t>Fonctionnalités identifiées et prévues au devis :</t>
    </r>
    <r>
      <rPr>
        <sz val="12"/>
        <rFont val="ClementePDag"/>
      </rPr>
      <t xml:space="preserve"> formulaire de contact, espace client privé*, actualités, newsletter** et FAQ.***</t>
    </r>
  </si>
  <si>
    <r>
      <t xml:space="preserve">Maquettage du site
</t>
    </r>
    <r>
      <rPr>
        <sz val="13"/>
        <color rgb="FF192364"/>
        <rFont val="Wingdings"/>
        <charset val="2"/>
      </rPr>
      <t>Ä</t>
    </r>
    <r>
      <rPr>
        <b/>
        <sz val="13"/>
        <rFont val="ClementePDag"/>
      </rPr>
      <t xml:space="preserve"> </t>
    </r>
    <r>
      <rPr>
        <sz val="13"/>
        <rFont val="ClementePDag"/>
      </rPr>
      <t xml:space="preserve">Proposition graphique pour 2 pages :  page d'accueil + 1 page de prestations. Deux versions vous seront proposées pour chaque page.
</t>
    </r>
    <r>
      <rPr>
        <sz val="13"/>
        <color rgb="FF192364"/>
        <rFont val="Wingdings"/>
        <charset val="2"/>
      </rPr>
      <t>Ä</t>
    </r>
    <r>
      <rPr>
        <sz val="13"/>
        <rFont val="ClementePDag"/>
      </rPr>
      <t xml:space="preserve"> Réalisation des différents visuels graphiques à intégrer.</t>
    </r>
    <r>
      <rPr>
        <b/>
        <sz val="13"/>
        <rFont val="ClementePDag"/>
      </rPr>
      <t xml:space="preserve">
</t>
    </r>
    <r>
      <rPr>
        <sz val="13"/>
        <color indexed="56"/>
        <rFont val="Wingdings"/>
        <charset val="2"/>
      </rPr>
      <t>Ä</t>
    </r>
    <r>
      <rPr>
        <sz val="13"/>
        <rFont val="ClementePDag"/>
      </rPr>
      <t xml:space="preserve"> Modifications : un maximum de 2 A/R.
</t>
    </r>
    <r>
      <rPr>
        <sz val="13"/>
        <color rgb="FF192364"/>
        <rFont val="Wingdings"/>
        <charset val="2"/>
      </rPr>
      <t>Ä</t>
    </r>
    <r>
      <rPr>
        <sz val="13"/>
        <rFont val="ClementePDag"/>
      </rPr>
      <t xml:space="preserve"> Présentation et validation de la maquette.
</t>
    </r>
    <r>
      <rPr>
        <sz val="13"/>
        <rFont val="Wingdings"/>
        <charset val="2"/>
      </rPr>
      <t/>
    </r>
  </si>
  <si>
    <r>
      <t xml:space="preserve">Rédaction de contenus
</t>
    </r>
    <r>
      <rPr>
        <sz val="13"/>
        <color rgb="FF192364"/>
        <rFont val="Wingdings"/>
        <charset val="2"/>
      </rPr>
      <t>Ä</t>
    </r>
    <r>
      <rPr>
        <b/>
        <sz val="13"/>
        <rFont val="ClementePDag"/>
      </rPr>
      <t xml:space="preserve"> </t>
    </r>
    <r>
      <rPr>
        <sz val="13"/>
        <rFont val="ClementePDag"/>
      </rPr>
      <t xml:space="preserve">Page d'accueil + les 6 pages de prestations.
</t>
    </r>
    <r>
      <rPr>
        <sz val="13"/>
        <rFont val="Wingdings"/>
        <charset val="2"/>
      </rPr>
      <t>Ä</t>
    </r>
    <r>
      <rPr>
        <sz val="13"/>
        <rFont val="ClementePDag"/>
      </rPr>
      <t xml:space="preserve"> Validation des contenus (cette partie aura lieu dans vos locaux, en même temps que la validation de la maquette).</t>
    </r>
  </si>
  <si>
    <r>
      <t xml:space="preserve">Présentation et mise à disposition du site :
</t>
    </r>
    <r>
      <rPr>
        <sz val="13"/>
        <rFont val="Wingdings"/>
        <charset val="2"/>
      </rPr>
      <t>Ä</t>
    </r>
    <r>
      <rPr>
        <b/>
        <sz val="13"/>
        <rFont val="ClementePDag"/>
      </rPr>
      <t xml:space="preserve"> </t>
    </r>
    <r>
      <rPr>
        <sz val="13"/>
        <rFont val="ClementePDag"/>
      </rPr>
      <t xml:space="preserve">Présentation du site (dans vos locaux)
</t>
    </r>
    <r>
      <rPr>
        <sz val="13"/>
        <color rgb="FF192364"/>
        <rFont val="Wingdings"/>
        <charset val="2"/>
      </rPr>
      <t>Ä</t>
    </r>
    <r>
      <rPr>
        <sz val="13"/>
        <rFont val="ClementePDag"/>
      </rPr>
      <t xml:space="preserve"> Mise en ligne du site
</t>
    </r>
    <r>
      <rPr>
        <sz val="13"/>
        <color rgb="FF192364"/>
        <rFont val="Wingdings"/>
        <charset val="2"/>
      </rPr>
      <t>Ä</t>
    </r>
    <r>
      <rPr>
        <sz val="13"/>
        <rFont val="ClementePDag"/>
      </rPr>
      <t xml:space="preserve"> Réalisation d'un support d'utilisation de WordPress</t>
    </r>
    <r>
      <rPr>
        <b/>
        <sz val="13"/>
        <rFont val="ClementePDag"/>
      </rPr>
      <t xml:space="preserve">
</t>
    </r>
    <r>
      <rPr>
        <sz val="13"/>
        <color indexed="10"/>
        <rFont val="Wingdings"/>
        <charset val="2"/>
      </rPr>
      <t/>
    </r>
  </si>
</sst>
</file>

<file path=xl/styles.xml><?xml version="1.0" encoding="utf-8"?>
<styleSheet xmlns="http://schemas.openxmlformats.org/spreadsheetml/2006/main">
  <numFmts count="3">
    <numFmt numFmtId="8" formatCode="#,##0.00\ &quot;€&quot;;[Red]\-#,##0.00\ &quot;€&quot;"/>
    <numFmt numFmtId="164" formatCode="[$-40C]d\ mmmm\ yyyy;@"/>
    <numFmt numFmtId="165" formatCode="#,##0.00\ &quot;€&quot;"/>
  </numFmts>
  <fonts count="35">
    <font>
      <sz val="11"/>
      <color theme="1"/>
      <name val="Calibri"/>
      <family val="2"/>
      <scheme val="minor"/>
    </font>
    <font>
      <sz val="10"/>
      <name val="Arial"/>
      <family val="2"/>
    </font>
    <font>
      <b/>
      <sz val="10"/>
      <name val="Arial"/>
      <family val="2"/>
    </font>
    <font>
      <b/>
      <sz val="11"/>
      <name val="Arial"/>
      <family val="2"/>
    </font>
    <font>
      <sz val="8"/>
      <name val="Calibri"/>
      <family val="2"/>
    </font>
    <font>
      <b/>
      <sz val="16"/>
      <name val="ClementePDag"/>
    </font>
    <font>
      <b/>
      <sz val="13"/>
      <name val="ClementePDag"/>
    </font>
    <font>
      <sz val="13"/>
      <name val="ClementePDag"/>
    </font>
    <font>
      <sz val="12"/>
      <name val="ClementePDag"/>
    </font>
    <font>
      <sz val="13.5"/>
      <color indexed="8"/>
      <name val="ClementePDag"/>
    </font>
    <font>
      <b/>
      <sz val="12"/>
      <name val="ClementePDag"/>
    </font>
    <font>
      <sz val="10.5"/>
      <name val="ClementePDag"/>
    </font>
    <font>
      <i/>
      <sz val="10"/>
      <name val="ClementePDag"/>
    </font>
    <font>
      <sz val="13"/>
      <color indexed="10"/>
      <name val="Wingdings"/>
      <charset val="2"/>
    </font>
    <font>
      <sz val="12"/>
      <color indexed="8"/>
      <name val="ClementePDag"/>
    </font>
    <font>
      <b/>
      <sz val="12"/>
      <color indexed="8"/>
      <name val="ClementePDag"/>
    </font>
    <font>
      <i/>
      <sz val="12"/>
      <name val="ClementePDag"/>
    </font>
    <font>
      <sz val="13"/>
      <color indexed="56"/>
      <name val="Wingdings"/>
      <charset val="2"/>
    </font>
    <font>
      <sz val="10"/>
      <color theme="1"/>
      <name val="Calibri"/>
      <family val="2"/>
      <scheme val="minor"/>
    </font>
    <font>
      <sz val="13.5"/>
      <color theme="1"/>
      <name val="Calibri"/>
      <family val="2"/>
      <scheme val="minor"/>
    </font>
    <font>
      <sz val="13.5"/>
      <color theme="1"/>
      <name val="ClementePDag"/>
    </font>
    <font>
      <b/>
      <sz val="13"/>
      <color theme="0"/>
      <name val="ClementePDag"/>
    </font>
    <font>
      <b/>
      <sz val="13.5"/>
      <color theme="0"/>
      <name val="ClementePDag"/>
    </font>
    <font>
      <sz val="13.5"/>
      <name val="Calibri"/>
      <family val="2"/>
      <scheme val="minor"/>
    </font>
    <font>
      <sz val="11"/>
      <name val="Calibri"/>
      <family val="2"/>
      <scheme val="minor"/>
    </font>
    <font>
      <b/>
      <sz val="20"/>
      <color theme="3" tint="0.39997558519241921"/>
      <name val="Arial Black"/>
      <family val="2"/>
    </font>
    <font>
      <b/>
      <sz val="14"/>
      <name val="ClementePDag"/>
    </font>
    <font>
      <sz val="13"/>
      <color rgb="FF192364"/>
      <name val="Wingdings"/>
      <charset val="2"/>
    </font>
    <font>
      <sz val="13"/>
      <name val="Wingdings"/>
      <charset val="2"/>
    </font>
    <font>
      <sz val="4"/>
      <color indexed="8"/>
      <name val="ClementePDag"/>
    </font>
    <font>
      <strike/>
      <sz val="12"/>
      <color indexed="8"/>
      <name val="ClementePDag"/>
    </font>
    <font>
      <sz val="12"/>
      <color rgb="FFFF0000"/>
      <name val="ClementePDag"/>
    </font>
    <font>
      <sz val="12"/>
      <color rgb="FF00B050"/>
      <name val="ClementePDag"/>
    </font>
    <font>
      <b/>
      <sz val="13"/>
      <color rgb="FF00B050"/>
      <name val="ClementePDag"/>
    </font>
    <font>
      <sz val="13"/>
      <color rgb="FF00B050"/>
      <name val="ClementePDag"/>
    </font>
  </fonts>
  <fills count="8">
    <fill>
      <patternFill patternType="none"/>
    </fill>
    <fill>
      <patternFill patternType="gray125"/>
    </fill>
    <fill>
      <patternFill patternType="solid">
        <fgColor rgb="FFE9E9B3"/>
        <bgColor indexed="64"/>
      </patternFill>
    </fill>
    <fill>
      <patternFill patternType="solid">
        <fgColor rgb="FFF8F7E1"/>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dashed">
        <color theme="0"/>
      </right>
      <top/>
      <bottom/>
      <diagonal/>
    </border>
    <border>
      <left style="dashed">
        <color theme="0"/>
      </left>
      <right style="dashed">
        <color theme="0"/>
      </right>
      <top/>
      <bottom/>
      <diagonal/>
    </border>
    <border>
      <left style="dashed">
        <color theme="0"/>
      </left>
      <right/>
      <top/>
      <bottom/>
      <diagonal/>
    </border>
    <border>
      <left style="dashed">
        <color theme="0" tint="-0.24994659260841701"/>
      </left>
      <right style="dashed">
        <color theme="0" tint="-0.24994659260841701"/>
      </right>
      <top/>
      <bottom style="dashed">
        <color theme="0" tint="-0.24994659260841701"/>
      </bottom>
      <diagonal/>
    </border>
    <border>
      <left/>
      <right style="dashed">
        <color theme="0"/>
      </right>
      <top style="dashed">
        <color theme="0" tint="-0.499984740745262"/>
      </top>
      <bottom style="dashed">
        <color theme="0"/>
      </bottom>
      <diagonal/>
    </border>
    <border>
      <left/>
      <right/>
      <top style="dashed">
        <color theme="0"/>
      </top>
      <bottom style="dashed">
        <color theme="0"/>
      </bottom>
      <diagonal/>
    </border>
    <border>
      <left/>
      <right/>
      <top style="dashed">
        <color theme="0"/>
      </top>
      <bottom/>
      <diagonal/>
    </border>
    <border>
      <left style="dashed">
        <color theme="0"/>
      </left>
      <right style="dashed">
        <color theme="0"/>
      </right>
      <top style="dashed">
        <color theme="0" tint="-0.499984740745262"/>
      </top>
      <bottom style="dashed">
        <color theme="0"/>
      </bottom>
      <diagonal/>
    </border>
    <border>
      <left style="dashed">
        <color theme="0"/>
      </left>
      <right/>
      <top style="dashed">
        <color theme="0" tint="-0.499984740745262"/>
      </top>
      <bottom style="dashed">
        <color theme="0"/>
      </bottom>
      <diagonal/>
    </border>
    <border>
      <left style="dashed">
        <color theme="0" tint="-0.24994659260841701"/>
      </left>
      <right/>
      <top/>
      <bottom style="dashed">
        <color theme="0" tint="-0.24994659260841701"/>
      </bottom>
      <diagonal/>
    </border>
    <border>
      <left/>
      <right/>
      <top/>
      <bottom style="dashed">
        <color theme="0" tint="-0.24994659260841701"/>
      </bottom>
      <diagonal/>
    </border>
    <border>
      <left/>
      <right style="dashed">
        <color theme="0" tint="-0.24994659260841701"/>
      </right>
      <top/>
      <bottom style="dashed">
        <color theme="0" tint="-0.24994659260841701"/>
      </bottom>
      <diagonal/>
    </border>
    <border>
      <left style="dashed">
        <color theme="0"/>
      </left>
      <right style="dashed">
        <color theme="0"/>
      </right>
      <top style="dashed">
        <color theme="0"/>
      </top>
      <bottom style="dashed">
        <color theme="0"/>
      </bottom>
      <diagonal/>
    </border>
    <border>
      <left style="dashed">
        <color theme="0"/>
      </left>
      <right/>
      <top style="dashed">
        <color theme="0"/>
      </top>
      <bottom style="dashed">
        <color theme="0"/>
      </bottom>
      <diagonal/>
    </border>
    <border>
      <left style="dashed">
        <color theme="0"/>
      </left>
      <right style="dashed">
        <color theme="0"/>
      </right>
      <top style="dashed">
        <color theme="0"/>
      </top>
      <bottom/>
      <diagonal/>
    </border>
    <border>
      <left style="dashed">
        <color theme="0"/>
      </left>
      <right/>
      <top style="dashed">
        <color theme="0"/>
      </top>
      <bottom/>
      <diagonal/>
    </border>
  </borders>
  <cellStyleXfs count="1">
    <xf numFmtId="0" fontId="0" fillId="0" borderId="0"/>
  </cellStyleXfs>
  <cellXfs count="69">
    <xf numFmtId="0" fontId="0" fillId="0" borderId="0" xfId="0"/>
    <xf numFmtId="0" fontId="18" fillId="0" borderId="0" xfId="0" applyFont="1"/>
    <xf numFmtId="165" fontId="0" fillId="0" borderId="1" xfId="0" applyNumberFormat="1" applyBorder="1"/>
    <xf numFmtId="0" fontId="0" fillId="0" borderId="1" xfId="0" applyBorder="1" applyAlignment="1">
      <alignment horizontal="center"/>
    </xf>
    <xf numFmtId="0" fontId="0" fillId="0" borderId="1" xfId="0" applyBorder="1" applyAlignment="1">
      <alignment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xf numFmtId="0" fontId="2" fillId="2" borderId="1" xfId="0" applyFont="1" applyFill="1" applyBorder="1" applyAlignment="1">
      <alignment horizontal="center"/>
    </xf>
    <xf numFmtId="0" fontId="2" fillId="3" borderId="1" xfId="0" applyFont="1" applyFill="1" applyBorder="1"/>
    <xf numFmtId="0" fontId="2" fillId="3" borderId="1" xfId="0" applyFont="1" applyFill="1" applyBorder="1" applyAlignment="1">
      <alignment horizontal="center"/>
    </xf>
    <xf numFmtId="165" fontId="2" fillId="3" borderId="1" xfId="0" applyNumberFormat="1" applyFont="1" applyFill="1" applyBorder="1"/>
    <xf numFmtId="0" fontId="3" fillId="2" borderId="1" xfId="0" applyFont="1" applyFill="1" applyBorder="1"/>
    <xf numFmtId="165" fontId="3" fillId="2" borderId="1" xfId="0" applyNumberFormat="1" applyFont="1" applyFill="1" applyBorder="1"/>
    <xf numFmtId="164" fontId="19" fillId="0" borderId="0" xfId="0" applyNumberFormat="1" applyFont="1" applyAlignment="1"/>
    <xf numFmtId="0" fontId="19" fillId="0" borderId="0" xfId="0" applyFont="1"/>
    <xf numFmtId="0" fontId="19" fillId="4" borderId="0" xfId="0" applyFont="1" applyFill="1"/>
    <xf numFmtId="0" fontId="19" fillId="0" borderId="0" xfId="0" applyFont="1" applyBorder="1"/>
    <xf numFmtId="0" fontId="19" fillId="0" borderId="0" xfId="0" applyFont="1" applyFill="1"/>
    <xf numFmtId="0" fontId="8" fillId="0" borderId="0" xfId="0" applyFont="1"/>
    <xf numFmtId="0" fontId="10" fillId="0" borderId="0" xfId="0" applyFont="1" applyAlignment="1">
      <alignment horizontal="left"/>
    </xf>
    <xf numFmtId="0" fontId="12" fillId="0" borderId="0" xfId="0" applyFont="1" applyAlignment="1">
      <alignment horizontal="left"/>
    </xf>
    <xf numFmtId="0" fontId="20" fillId="0" borderId="0" xfId="0" applyFont="1"/>
    <xf numFmtId="0" fontId="20" fillId="0" borderId="0" xfId="0" applyFont="1" applyBorder="1"/>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9" fillId="4" borderId="0" xfId="0" applyFont="1" applyFill="1" applyAlignment="1">
      <alignment horizontal="left" vertical="center" wrapText="1"/>
    </xf>
    <xf numFmtId="0" fontId="20" fillId="4" borderId="0" xfId="0" applyFont="1" applyFill="1" applyAlignment="1">
      <alignment horizontal="left" vertical="center" wrapText="1"/>
    </xf>
    <xf numFmtId="0" fontId="19" fillId="0" borderId="0" xfId="0" applyFont="1" applyAlignment="1">
      <alignment vertical="center"/>
    </xf>
    <xf numFmtId="165" fontId="6" fillId="0" borderId="5" xfId="0" applyNumberFormat="1" applyFont="1" applyFill="1" applyBorder="1" applyAlignment="1">
      <alignment horizontal="center" vertical="center" wrapText="1"/>
    </xf>
    <xf numFmtId="0" fontId="22" fillId="5" borderId="6" xfId="0" applyFont="1" applyFill="1" applyBorder="1" applyAlignment="1">
      <alignment vertical="center" wrapText="1"/>
    </xf>
    <xf numFmtId="0" fontId="22" fillId="5" borderId="7" xfId="0" applyFont="1" applyFill="1" applyBorder="1" applyAlignment="1">
      <alignment vertical="center" wrapText="1"/>
    </xf>
    <xf numFmtId="0" fontId="22" fillId="5" borderId="8" xfId="0" applyFont="1" applyFill="1" applyBorder="1" applyAlignment="1">
      <alignment vertical="center" wrapText="1"/>
    </xf>
    <xf numFmtId="0" fontId="6" fillId="0" borderId="5" xfId="0" applyFont="1" applyFill="1" applyBorder="1" applyAlignment="1">
      <alignment vertical="center" wrapText="1"/>
    </xf>
    <xf numFmtId="0" fontId="23" fillId="0" borderId="0" xfId="0" applyFont="1" applyFill="1"/>
    <xf numFmtId="0" fontId="24" fillId="0" borderId="0" xfId="0" applyFont="1" applyFill="1"/>
    <xf numFmtId="165" fontId="19" fillId="0" borderId="0" xfId="0" applyNumberFormat="1" applyFont="1" applyAlignment="1"/>
    <xf numFmtId="165" fontId="19" fillId="0" borderId="0" xfId="0" applyNumberFormat="1" applyFont="1"/>
    <xf numFmtId="8" fontId="19" fillId="0" borderId="0" xfId="0" applyNumberFormat="1" applyFont="1"/>
    <xf numFmtId="0" fontId="26" fillId="0" borderId="0" xfId="0" applyFont="1" applyFill="1" applyAlignment="1">
      <alignment horizontal="center" vertical="center"/>
    </xf>
    <xf numFmtId="0" fontId="26" fillId="0" borderId="0" xfId="0" applyFont="1" applyFill="1" applyBorder="1" applyAlignment="1">
      <alignment horizontal="center" vertical="center"/>
    </xf>
    <xf numFmtId="0" fontId="8" fillId="0" borderId="0" xfId="0" applyFont="1" applyAlignment="1">
      <alignment horizontal="center" vertical="top"/>
    </xf>
    <xf numFmtId="0" fontId="8" fillId="0" borderId="0" xfId="0" applyFont="1" applyAlignment="1">
      <alignment horizontal="center" wrapText="1"/>
    </xf>
    <xf numFmtId="0" fontId="14" fillId="6" borderId="0" xfId="0" applyFont="1" applyFill="1" applyBorder="1" applyAlignment="1">
      <alignment horizontal="justify" vertical="center" wrapText="1"/>
    </xf>
    <xf numFmtId="0" fontId="10" fillId="0" borderId="0" xfId="0" applyFont="1" applyAlignment="1">
      <alignment horizontal="center"/>
    </xf>
    <xf numFmtId="0" fontId="11" fillId="0" borderId="0" xfId="0" applyFont="1" applyAlignment="1">
      <alignment horizontal="center" vertical="top"/>
    </xf>
    <xf numFmtId="8" fontId="22" fillId="5" borderId="9" xfId="0" applyNumberFormat="1" applyFont="1" applyFill="1" applyBorder="1" applyAlignment="1">
      <alignment horizontal="right" vertical="center" wrapText="1"/>
    </xf>
    <xf numFmtId="8" fontId="22" fillId="5" borderId="10" xfId="0" applyNumberFormat="1" applyFont="1" applyFill="1" applyBorder="1" applyAlignment="1">
      <alignment horizontal="right"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14" fillId="6" borderId="0" xfId="0" applyFont="1" applyFill="1" applyBorder="1" applyAlignment="1">
      <alignment horizontal="left" vertical="center" wrapText="1"/>
    </xf>
    <xf numFmtId="8" fontId="22" fillId="5" borderId="14" xfId="0" applyNumberFormat="1" applyFont="1" applyFill="1" applyBorder="1" applyAlignment="1">
      <alignment horizontal="right" vertical="center" wrapText="1"/>
    </xf>
    <xf numFmtId="8" fontId="22" fillId="5" borderId="15" xfId="0" applyNumberFormat="1" applyFont="1" applyFill="1" applyBorder="1" applyAlignment="1">
      <alignment horizontal="right" vertical="center" wrapText="1"/>
    </xf>
    <xf numFmtId="0" fontId="5" fillId="0" borderId="0" xfId="0" applyFont="1" applyFill="1" applyAlignment="1">
      <alignment horizontal="center" vertical="center"/>
    </xf>
    <xf numFmtId="8" fontId="22" fillId="5" borderId="16" xfId="0" applyNumberFormat="1" applyFont="1" applyFill="1" applyBorder="1" applyAlignment="1">
      <alignment horizontal="right" vertical="center" wrapText="1"/>
    </xf>
    <xf numFmtId="8" fontId="22" fillId="5" borderId="17" xfId="0" applyNumberFormat="1" applyFont="1" applyFill="1" applyBorder="1" applyAlignment="1">
      <alignment horizontal="right" vertical="center" wrapText="1"/>
    </xf>
    <xf numFmtId="0" fontId="20" fillId="0" borderId="0" xfId="0" applyFont="1" applyFill="1" applyAlignment="1">
      <alignment horizontal="center" vertical="center" wrapText="1"/>
    </xf>
    <xf numFmtId="164" fontId="0" fillId="0" borderId="0" xfId="0" applyNumberFormat="1"/>
    <xf numFmtId="0" fontId="1" fillId="0" borderId="0" xfId="0" applyFont="1" applyBorder="1" applyAlignment="1">
      <alignment wrapText="1"/>
    </xf>
    <xf numFmtId="0" fontId="25" fillId="7" borderId="0" xfId="0" applyFont="1" applyFill="1"/>
    <xf numFmtId="0" fontId="33" fillId="0" borderId="5" xfId="0" applyFont="1" applyFill="1" applyBorder="1" applyAlignment="1">
      <alignment vertical="center" wrapText="1"/>
    </xf>
    <xf numFmtId="0" fontId="33" fillId="0" borderId="5" xfId="0" applyFont="1" applyFill="1" applyBorder="1" applyAlignment="1">
      <alignment horizontal="center" vertical="center" wrapText="1"/>
    </xf>
    <xf numFmtId="165" fontId="33" fillId="0" borderId="5" xfId="0" applyNumberFormat="1"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165" fontId="6" fillId="0" borderId="0"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92364"/>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9525</xdr:rowOff>
    </xdr:from>
    <xdr:to>
      <xdr:col>0</xdr:col>
      <xdr:colOff>1123950</xdr:colOff>
      <xdr:row>5</xdr:row>
      <xdr:rowOff>190500</xdr:rowOff>
    </xdr:to>
    <xdr:pic>
      <xdr:nvPicPr>
        <xdr:cNvPr id="5215" name="Image 4" descr="LogoCAPDEV.png"/>
        <xdr:cNvPicPr>
          <a:picLocks noChangeAspect="1"/>
        </xdr:cNvPicPr>
      </xdr:nvPicPr>
      <xdr:blipFill>
        <a:blip xmlns:r="http://schemas.openxmlformats.org/officeDocument/2006/relationships" r:embed="rId1" cstate="print"/>
        <a:srcRect/>
        <a:stretch>
          <a:fillRect/>
        </a:stretch>
      </xdr:blipFill>
      <xdr:spPr bwMode="auto">
        <a:xfrm>
          <a:off x="38100" y="238125"/>
          <a:ext cx="1085850" cy="1095375"/>
        </a:xfrm>
        <a:prstGeom prst="rect">
          <a:avLst/>
        </a:prstGeom>
        <a:noFill/>
        <a:ln w="9525">
          <a:noFill/>
          <a:miter lim="800000"/>
          <a:headEnd/>
          <a:tailEnd/>
        </a:ln>
      </xdr:spPr>
    </xdr:pic>
    <xdr:clientData/>
  </xdr:twoCellAnchor>
  <xdr:twoCellAnchor editAs="oneCell">
    <xdr:from>
      <xdr:col>0</xdr:col>
      <xdr:colOff>9525</xdr:colOff>
      <xdr:row>34</xdr:row>
      <xdr:rowOff>200025</xdr:rowOff>
    </xdr:from>
    <xdr:to>
      <xdr:col>0</xdr:col>
      <xdr:colOff>2257425</xdr:colOff>
      <xdr:row>39</xdr:row>
      <xdr:rowOff>142876</xdr:rowOff>
    </xdr:to>
    <xdr:pic>
      <xdr:nvPicPr>
        <xdr:cNvPr id="5216" name="Image 5" descr="Signature Cap Dév.jpg"/>
        <xdr:cNvPicPr>
          <a:picLocks noChangeAspect="1"/>
        </xdr:cNvPicPr>
      </xdr:nvPicPr>
      <xdr:blipFill>
        <a:blip xmlns:r="http://schemas.openxmlformats.org/officeDocument/2006/relationships" r:embed="rId2" cstate="print"/>
        <a:srcRect l="7076" b="11581"/>
        <a:stretch>
          <a:fillRect/>
        </a:stretch>
      </xdr:blipFill>
      <xdr:spPr bwMode="auto">
        <a:xfrm>
          <a:off x="9525" y="14458950"/>
          <a:ext cx="2247900" cy="1228725"/>
        </a:xfrm>
        <a:prstGeom prst="rect">
          <a:avLst/>
        </a:prstGeom>
        <a:noFill/>
        <a:ln w="9525">
          <a:noFill/>
          <a:miter lim="800000"/>
          <a:headEnd/>
          <a:tailEnd/>
        </a:ln>
      </xdr:spPr>
    </xdr:pic>
    <xdr:clientData/>
  </xdr:twoCellAnchor>
  <xdr:twoCellAnchor editAs="oneCell">
    <xdr:from>
      <xdr:col>0</xdr:col>
      <xdr:colOff>2410690</xdr:colOff>
      <xdr:row>8</xdr:row>
      <xdr:rowOff>25111</xdr:rowOff>
    </xdr:from>
    <xdr:to>
      <xdr:col>1</xdr:col>
      <xdr:colOff>409574</xdr:colOff>
      <xdr:row>11</xdr:row>
      <xdr:rowOff>164523</xdr:rowOff>
    </xdr:to>
    <xdr:pic>
      <xdr:nvPicPr>
        <xdr:cNvPr id="5219" name="Image 10" descr="VERAMAC.jpg"/>
        <xdr:cNvPicPr>
          <a:picLocks noChangeAspect="1"/>
        </xdr:cNvPicPr>
      </xdr:nvPicPr>
      <xdr:blipFill>
        <a:blip xmlns:r="http://schemas.openxmlformats.org/officeDocument/2006/relationships" r:embed="rId3" cstate="print"/>
        <a:srcRect/>
        <a:stretch>
          <a:fillRect/>
        </a:stretch>
      </xdr:blipFill>
      <xdr:spPr bwMode="auto">
        <a:xfrm>
          <a:off x="2410690" y="1852179"/>
          <a:ext cx="1982066" cy="814821"/>
        </a:xfrm>
        <a:prstGeom prst="rect">
          <a:avLst/>
        </a:prstGeom>
        <a:noFill/>
        <a:ln w="9525">
          <a:noFill/>
          <a:miter lim="800000"/>
          <a:headEnd/>
          <a:tailEnd/>
        </a:ln>
      </xdr:spPr>
    </xdr:pic>
    <xdr:clientData/>
  </xdr:twoCellAnchor>
  <xdr:twoCellAnchor>
    <xdr:from>
      <xdr:col>1</xdr:col>
      <xdr:colOff>441614</xdr:colOff>
      <xdr:row>6</xdr:row>
      <xdr:rowOff>181841</xdr:rowOff>
    </xdr:from>
    <xdr:to>
      <xdr:col>4</xdr:col>
      <xdr:colOff>138775</xdr:colOff>
      <xdr:row>14</xdr:row>
      <xdr:rowOff>181757</xdr:rowOff>
    </xdr:to>
    <xdr:sp macro="" textlink="">
      <xdr:nvSpPr>
        <xdr:cNvPr id="15" name="ZoneTexte 14"/>
        <xdr:cNvSpPr txBox="1"/>
      </xdr:nvSpPr>
      <xdr:spPr>
        <a:xfrm>
          <a:off x="4424796" y="1532659"/>
          <a:ext cx="3455206" cy="1826984"/>
        </a:xfrm>
        <a:prstGeom prst="rect">
          <a:avLst/>
        </a:prstGeom>
        <a:noFill/>
        <a:ln w="19050" cmpd="sng">
          <a:noFill/>
          <a:prstDash val="dash"/>
        </a:ln>
      </xdr:spPr>
      <xdr:style>
        <a:lnRef idx="0">
          <a:scrgbClr r="0" g="0" b="0"/>
        </a:lnRef>
        <a:fillRef idx="0">
          <a:scrgbClr r="0" g="0" b="0"/>
        </a:fillRef>
        <a:effectRef idx="0">
          <a:scrgbClr r="0" g="0" b="0"/>
        </a:effectRef>
        <a:fontRef idx="minor">
          <a:schemeClr val="dk1"/>
        </a:fontRef>
      </xdr:style>
      <xdr:txBody>
        <a:bodyPr wrap="square" rtlCol="0" anchor="t"/>
        <a:lstStyle/>
        <a:p>
          <a:pPr marL="0" indent="0"/>
          <a:endParaRPr lang="fr-FR" sz="200" b="1" smtClean="0">
            <a:solidFill>
              <a:schemeClr val="dk1"/>
            </a:solidFill>
            <a:latin typeface="Verdana" pitchFamily="34" charset="0"/>
            <a:ea typeface="Verdana" pitchFamily="34" charset="0"/>
            <a:cs typeface="Verdana" pitchFamily="34" charset="0"/>
          </a:endParaRPr>
        </a:p>
        <a:p>
          <a:pPr marL="0" indent="0" algn="l"/>
          <a:r>
            <a:rPr lang="fr-FR" sz="1600" b="1" smtClean="0">
              <a:solidFill>
                <a:schemeClr val="dk1"/>
              </a:solidFill>
              <a:latin typeface="ClementePDag" pitchFamily="2" charset="0"/>
              <a:ea typeface="Verdana" pitchFamily="34" charset="0"/>
              <a:cs typeface="Verdana" pitchFamily="34" charset="0"/>
            </a:rPr>
            <a:t>Veramac</a:t>
          </a:r>
        </a:p>
        <a:p>
          <a:pPr marL="0" indent="0" algn="l"/>
          <a:r>
            <a:rPr lang="fr-FR" sz="1400" b="0" smtClean="0">
              <a:solidFill>
                <a:schemeClr val="dk1"/>
              </a:solidFill>
              <a:latin typeface="ClementePDag" pitchFamily="2" charset="0"/>
              <a:ea typeface="Verdana" pitchFamily="34" charset="0"/>
              <a:cs typeface="Verdana" pitchFamily="34" charset="0"/>
            </a:rPr>
            <a:t>A l’attention de </a:t>
          </a:r>
          <a:r>
            <a:rPr lang="fr-FR" sz="1400" b="0" baseline="0" smtClean="0">
              <a:solidFill>
                <a:schemeClr val="dk1"/>
              </a:solidFill>
              <a:latin typeface="ClementePDag" pitchFamily="2" charset="0"/>
              <a:ea typeface="Verdana" pitchFamily="34" charset="0"/>
              <a:cs typeface="Verdana" pitchFamily="34" charset="0"/>
            </a:rPr>
            <a:t>Sylvain CHARBONNIER</a:t>
          </a:r>
          <a:endParaRPr lang="fr-FR" sz="1400" b="0" smtClean="0">
            <a:solidFill>
              <a:schemeClr val="dk1"/>
            </a:solidFill>
            <a:latin typeface="ClementePDag" pitchFamily="2" charset="0"/>
            <a:ea typeface="Verdana" pitchFamily="34" charset="0"/>
            <a:cs typeface="Verdana" pitchFamily="34" charset="0"/>
          </a:endParaRPr>
        </a:p>
        <a:p>
          <a:pPr marL="0" indent="0" algn="l"/>
          <a:r>
            <a:rPr lang="fr-FR" sz="1400">
              <a:solidFill>
                <a:schemeClr val="dk1"/>
              </a:solidFill>
              <a:latin typeface="ClementePDag" pitchFamily="2" charset="0"/>
              <a:ea typeface="+mn-ea"/>
              <a:cs typeface="+mn-cs"/>
            </a:rPr>
            <a:t>14A</a:t>
          </a:r>
          <a:r>
            <a:rPr lang="fr-FR" sz="1400" baseline="0">
              <a:solidFill>
                <a:schemeClr val="dk1"/>
              </a:solidFill>
              <a:latin typeface="ClementePDag" pitchFamily="2" charset="0"/>
              <a:ea typeface="+mn-ea"/>
              <a:cs typeface="+mn-cs"/>
            </a:rPr>
            <a:t> Impasse des Sapions</a:t>
          </a:r>
          <a:endParaRPr lang="fr-FR" sz="1400">
            <a:solidFill>
              <a:schemeClr val="dk1"/>
            </a:solidFill>
            <a:latin typeface="ClementePDag" pitchFamily="2" charset="0"/>
            <a:ea typeface="+mn-ea"/>
            <a:cs typeface="+mn-cs"/>
          </a:endParaRPr>
        </a:p>
        <a:p>
          <a:pPr marL="0" indent="0" algn="l"/>
          <a:r>
            <a:rPr lang="fr-FR" sz="1400">
              <a:solidFill>
                <a:schemeClr val="dk1"/>
              </a:solidFill>
              <a:latin typeface="ClementePDag" pitchFamily="2" charset="0"/>
              <a:ea typeface="+mn-ea"/>
              <a:cs typeface="+mn-cs"/>
            </a:rPr>
            <a:t>38300 RUY</a:t>
          </a:r>
          <a:r>
            <a:rPr lang="fr-FR" sz="1300" b="0" baseline="0" smtClean="0">
              <a:solidFill>
                <a:schemeClr val="dk1"/>
              </a:solidFill>
              <a:latin typeface="ClementePDag" pitchFamily="2" charset="0"/>
              <a:ea typeface="Verdana" pitchFamily="34" charset="0"/>
              <a:cs typeface="Verdana" pitchFamily="34" charset="0"/>
            </a:rPr>
            <a:t/>
          </a:r>
          <a:br>
            <a:rPr lang="fr-FR" sz="1300" b="0" baseline="0" smtClean="0">
              <a:solidFill>
                <a:schemeClr val="dk1"/>
              </a:solidFill>
              <a:latin typeface="ClementePDag" pitchFamily="2" charset="0"/>
              <a:ea typeface="Verdana" pitchFamily="34" charset="0"/>
              <a:cs typeface="Verdana" pitchFamily="34" charset="0"/>
            </a:rPr>
          </a:br>
          <a:r>
            <a:rPr lang="fr-FR" sz="1400">
              <a:solidFill>
                <a:schemeClr val="dk1"/>
              </a:solidFill>
              <a:latin typeface="ClementePDag" pitchFamily="2" charset="0"/>
              <a:ea typeface="+mn-ea"/>
              <a:cs typeface="+mn-cs"/>
            </a:rPr>
            <a:t>Tel : 06</a:t>
          </a:r>
          <a:r>
            <a:rPr lang="fr-FR" sz="1400" baseline="0">
              <a:solidFill>
                <a:schemeClr val="dk1"/>
              </a:solidFill>
              <a:latin typeface="ClementePDag" pitchFamily="2" charset="0"/>
              <a:ea typeface="+mn-ea"/>
              <a:cs typeface="+mn-cs"/>
            </a:rPr>
            <a:t> 15 51 79 55</a:t>
          </a:r>
        </a:p>
        <a:p>
          <a:pPr marL="0" indent="0" algn="l"/>
          <a:r>
            <a:rPr lang="fr-FR" sz="1400" b="0" baseline="0" smtClean="0">
              <a:solidFill>
                <a:schemeClr val="dk1"/>
              </a:solidFill>
              <a:latin typeface="ClementePDag" pitchFamily="2" charset="0"/>
              <a:ea typeface="Verdana" pitchFamily="34" charset="0"/>
              <a:cs typeface="Verdana" pitchFamily="34" charset="0"/>
            </a:rPr>
            <a:t>scharbonnier@veramac.fr</a:t>
          </a:r>
        </a:p>
      </xdr:txBody>
    </xdr:sp>
    <xdr:clientData/>
  </xdr:twoCellAnchor>
  <xdr:twoCellAnchor editAs="oneCell">
    <xdr:from>
      <xdr:col>5</xdr:col>
      <xdr:colOff>1666875</xdr:colOff>
      <xdr:row>9</xdr:row>
      <xdr:rowOff>38100</xdr:rowOff>
    </xdr:from>
    <xdr:to>
      <xdr:col>6</xdr:col>
      <xdr:colOff>0</xdr:colOff>
      <xdr:row>12</xdr:row>
      <xdr:rowOff>123825</xdr:rowOff>
    </xdr:to>
    <xdr:pic>
      <xdr:nvPicPr>
        <xdr:cNvPr id="16" name="Picture 1024" descr="Goji RH"/>
        <xdr:cNvPicPr>
          <a:picLocks noChangeAspect="1" noChangeArrowheads="1"/>
        </xdr:cNvPicPr>
      </xdr:nvPicPr>
      <xdr:blipFill>
        <a:blip xmlns:r="http://schemas.openxmlformats.org/officeDocument/2006/relationships" r:embed="rId4"/>
        <a:srcRect/>
        <a:stretch>
          <a:fillRect/>
        </a:stretch>
      </xdr:blipFill>
      <xdr:spPr bwMode="auto">
        <a:xfrm>
          <a:off x="1666875" y="1885950"/>
          <a:ext cx="1590675" cy="771525"/>
        </a:xfrm>
        <a:prstGeom prst="rect">
          <a:avLst/>
        </a:prstGeom>
        <a:noFill/>
        <a:ln w="9525">
          <a:noFill/>
          <a:miter lim="800000"/>
          <a:headEnd/>
          <a:tailEnd/>
        </a:ln>
      </xdr:spPr>
    </xdr:pic>
    <xdr:clientData/>
  </xdr:twoCellAnchor>
  <xdr:twoCellAnchor>
    <xdr:from>
      <xdr:col>0</xdr:col>
      <xdr:colOff>3111211</xdr:colOff>
      <xdr:row>1</xdr:row>
      <xdr:rowOff>148070</xdr:rowOff>
    </xdr:from>
    <xdr:to>
      <xdr:col>2</xdr:col>
      <xdr:colOff>25111</xdr:colOff>
      <xdr:row>5</xdr:row>
      <xdr:rowOff>76199</xdr:rowOff>
    </xdr:to>
    <xdr:sp macro="" textlink="">
      <xdr:nvSpPr>
        <xdr:cNvPr id="17" name="Text Box 1061"/>
        <xdr:cNvSpPr txBox="1">
          <a:spLocks noChangeArrowheads="1"/>
        </xdr:cNvSpPr>
      </xdr:nvSpPr>
      <xdr:spPr bwMode="auto">
        <a:xfrm>
          <a:off x="3111211" y="376670"/>
          <a:ext cx="1933575" cy="842529"/>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fr-FR" sz="1600" b="0" i="0" u="none" strike="noStrike" baseline="0">
              <a:solidFill>
                <a:srgbClr val="7F7F7F"/>
              </a:solidFill>
              <a:latin typeface="ClementePDag"/>
            </a:rPr>
            <a:t>Agence de</a:t>
          </a:r>
        </a:p>
        <a:p>
          <a:pPr algn="l" rtl="0">
            <a:defRPr sz="1000"/>
          </a:pPr>
          <a:r>
            <a:rPr lang="fr-FR" sz="1600" b="0" i="0" u="none" strike="noStrike" baseline="0">
              <a:solidFill>
                <a:srgbClr val="7F7F7F"/>
              </a:solidFill>
              <a:latin typeface="ClementePDag"/>
            </a:rPr>
            <a:t>Communication RH</a:t>
          </a:r>
        </a:p>
        <a:p>
          <a:pPr marL="0" marR="0" indent="0" algn="l" defTabSz="914400" rtl="0" eaLnBrk="1" fontAlgn="auto" latinLnBrk="0" hangingPunct="1">
            <a:lnSpc>
              <a:spcPct val="100000"/>
            </a:lnSpc>
            <a:spcBef>
              <a:spcPts val="0"/>
            </a:spcBef>
            <a:spcAft>
              <a:spcPts val="0"/>
            </a:spcAft>
            <a:buClrTx/>
            <a:buSzTx/>
            <a:buFontTx/>
            <a:buNone/>
            <a:tabLst/>
            <a:defRPr sz="1000"/>
          </a:pPr>
          <a:r>
            <a:rPr lang="fr-FR" sz="1600" b="0" i="0" u="none" strike="noStrike" baseline="0">
              <a:solidFill>
                <a:srgbClr val="7F7F7F"/>
              </a:solidFill>
              <a:latin typeface="ClementePDag"/>
              <a:ea typeface="+mn-ea"/>
              <a:cs typeface="+mn-cs"/>
            </a:rPr>
            <a:t>www.cap-dev.fr</a:t>
          </a:r>
        </a:p>
        <a:p>
          <a:pPr algn="l" rtl="0">
            <a:defRPr sz="1000"/>
          </a:pPr>
          <a:r>
            <a:rPr lang="fr-FR" sz="1600" b="0" i="0" u="none" strike="noStrike" baseline="0">
              <a:solidFill>
                <a:srgbClr val="7F7F7F"/>
              </a:solidFill>
              <a:latin typeface="ClementePDag"/>
            </a:rPr>
            <a:t/>
          </a:r>
          <a:br>
            <a:rPr lang="fr-FR" sz="1600" b="0" i="0" u="none" strike="noStrike" baseline="0">
              <a:solidFill>
                <a:srgbClr val="7F7F7F"/>
              </a:solidFill>
              <a:latin typeface="ClementePDag"/>
            </a:rPr>
          </a:br>
          <a:endParaRPr lang="fr-FR" sz="1600" b="0" i="0" u="none" strike="noStrike" baseline="0">
            <a:solidFill>
              <a:srgbClr val="7F7F7F"/>
            </a:solidFill>
            <a:latin typeface="ClementePDag"/>
          </a:endParaRPr>
        </a:p>
      </xdr:txBody>
    </xdr:sp>
    <xdr:clientData/>
  </xdr:twoCellAnchor>
  <xdr:twoCellAnchor>
    <xdr:from>
      <xdr:col>1</xdr:col>
      <xdr:colOff>415636</xdr:colOff>
      <xdr:row>7</xdr:row>
      <xdr:rowOff>85725</xdr:rowOff>
    </xdr:from>
    <xdr:to>
      <xdr:col>1</xdr:col>
      <xdr:colOff>415636</xdr:colOff>
      <xdr:row>12</xdr:row>
      <xdr:rowOff>164523</xdr:rowOff>
    </xdr:to>
    <xdr:cxnSp macro="">
      <xdr:nvCxnSpPr>
        <xdr:cNvPr id="20" name="AutoShape 1063"/>
        <xdr:cNvCxnSpPr>
          <a:cxnSpLocks noChangeShapeType="1"/>
        </xdr:cNvCxnSpPr>
      </xdr:nvCxnSpPr>
      <xdr:spPr bwMode="auto">
        <a:xfrm>
          <a:off x="4398818" y="1661680"/>
          <a:ext cx="0" cy="1230457"/>
        </a:xfrm>
        <a:prstGeom prst="straightConnector1">
          <a:avLst/>
        </a:prstGeom>
        <a:noFill/>
        <a:ln w="19050">
          <a:solidFill>
            <a:srgbClr val="192364"/>
          </a:solidFill>
          <a:round/>
          <a:headEnd/>
          <a:tailEnd/>
        </a:ln>
      </xdr:spPr>
    </xdr:cxnSp>
    <xdr:clientData/>
  </xdr:twoCellAnchor>
  <xdr:twoCellAnchor>
    <xdr:from>
      <xdr:col>5</xdr:col>
      <xdr:colOff>759400</xdr:colOff>
      <xdr:row>2</xdr:row>
      <xdr:rowOff>84857</xdr:rowOff>
    </xdr:from>
    <xdr:to>
      <xdr:col>5</xdr:col>
      <xdr:colOff>759400</xdr:colOff>
      <xdr:row>6</xdr:row>
      <xdr:rowOff>103909</xdr:rowOff>
    </xdr:to>
    <xdr:sp macro="" textlink="">
      <xdr:nvSpPr>
        <xdr:cNvPr id="21" name="Text Box 1077"/>
        <xdr:cNvSpPr txBox="1">
          <a:spLocks noChangeArrowheads="1"/>
        </xdr:cNvSpPr>
      </xdr:nvSpPr>
      <xdr:spPr bwMode="auto">
        <a:xfrm>
          <a:off x="9262627" y="535130"/>
          <a:ext cx="0" cy="919597"/>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fr-FR" sz="1300" b="1" i="0" u="none" strike="noStrike" baseline="0">
              <a:solidFill>
                <a:srgbClr val="000000"/>
              </a:solidFill>
              <a:latin typeface="ClementePDae"/>
            </a:rPr>
            <a:t>Cap Développement</a:t>
          </a:r>
        </a:p>
        <a:p>
          <a:pPr algn="l" rtl="0">
            <a:defRPr sz="1000"/>
          </a:pPr>
          <a:r>
            <a:rPr lang="fr-FR" sz="1300" b="0" i="0" u="none" strike="noStrike" baseline="0">
              <a:solidFill>
                <a:srgbClr val="000000"/>
              </a:solidFill>
              <a:latin typeface="ClementePDae"/>
            </a:rPr>
            <a:t>06.49.08.03.39</a:t>
          </a:r>
        </a:p>
        <a:p>
          <a:pPr algn="l" rtl="0">
            <a:defRPr sz="1000"/>
          </a:pPr>
          <a:r>
            <a:rPr lang="fr-FR" sz="1300" b="0" i="0" u="none" strike="noStrike" baseline="0">
              <a:solidFill>
                <a:srgbClr val="000000"/>
              </a:solidFill>
              <a:latin typeface="ClementePDae"/>
            </a:rPr>
            <a:t>contact@cap-dev.fr</a:t>
          </a:r>
        </a:p>
        <a:p>
          <a:pPr algn="l" rtl="0">
            <a:defRPr sz="1000"/>
          </a:pPr>
          <a:r>
            <a:rPr lang="fr-FR" sz="1300" b="0" i="0" u="none" strike="noStrike" baseline="0">
              <a:solidFill>
                <a:srgbClr val="000000"/>
              </a:solidFill>
              <a:latin typeface="ClementePDae"/>
            </a:rPr>
            <a:t>www.cap-dev.fr</a:t>
          </a:r>
          <a:endParaRPr lang="fr-FR" sz="1300" b="1" i="0" u="none" strike="noStrike" baseline="0">
            <a:solidFill>
              <a:srgbClr val="000000"/>
            </a:solidFill>
            <a:latin typeface="ClementePDae"/>
          </a:endParaRPr>
        </a:p>
        <a:p>
          <a:pPr algn="l" rtl="0">
            <a:defRPr sz="1000"/>
          </a:pPr>
          <a:endParaRPr lang="fr-FR" sz="1100" b="1" i="0" u="none" strike="noStrike" baseline="0">
            <a:solidFill>
              <a:srgbClr val="000000"/>
            </a:solidFill>
            <a:latin typeface="ClementePDae"/>
          </a:endParaRPr>
        </a:p>
      </xdr:txBody>
    </xdr:sp>
    <xdr:clientData/>
  </xdr:twoCellAnchor>
  <xdr:twoCellAnchor>
    <xdr:from>
      <xdr:col>0</xdr:col>
      <xdr:colOff>1281545</xdr:colOff>
      <xdr:row>1</xdr:row>
      <xdr:rowOff>200025</xdr:rowOff>
    </xdr:from>
    <xdr:to>
      <xdr:col>0</xdr:col>
      <xdr:colOff>1281545</xdr:colOff>
      <xdr:row>5</xdr:row>
      <xdr:rowOff>12988</xdr:rowOff>
    </xdr:to>
    <xdr:cxnSp macro="">
      <xdr:nvCxnSpPr>
        <xdr:cNvPr id="22" name="AutoShape 1062"/>
        <xdr:cNvCxnSpPr>
          <a:cxnSpLocks noChangeShapeType="1"/>
        </xdr:cNvCxnSpPr>
      </xdr:nvCxnSpPr>
      <xdr:spPr bwMode="auto">
        <a:xfrm>
          <a:off x="1281545" y="425161"/>
          <a:ext cx="0" cy="713509"/>
        </a:xfrm>
        <a:prstGeom prst="straightConnector1">
          <a:avLst/>
        </a:prstGeom>
        <a:noFill/>
        <a:ln w="19050">
          <a:solidFill>
            <a:srgbClr val="1075C6"/>
          </a:solidFill>
          <a:round/>
          <a:headEnd/>
          <a:tailEnd/>
        </a:ln>
      </xdr:spPr>
    </xdr:cxnSp>
    <xdr:clientData/>
  </xdr:twoCellAnchor>
  <xdr:twoCellAnchor>
    <xdr:from>
      <xdr:col>0</xdr:col>
      <xdr:colOff>3119870</xdr:colOff>
      <xdr:row>1</xdr:row>
      <xdr:rowOff>190500</xdr:rowOff>
    </xdr:from>
    <xdr:to>
      <xdr:col>0</xdr:col>
      <xdr:colOff>3119870</xdr:colOff>
      <xdr:row>5</xdr:row>
      <xdr:rowOff>12988</xdr:rowOff>
    </xdr:to>
    <xdr:cxnSp macro="">
      <xdr:nvCxnSpPr>
        <xdr:cNvPr id="23" name="AutoShape 1063"/>
        <xdr:cNvCxnSpPr>
          <a:cxnSpLocks noChangeShapeType="1"/>
        </xdr:cNvCxnSpPr>
      </xdr:nvCxnSpPr>
      <xdr:spPr bwMode="auto">
        <a:xfrm>
          <a:off x="3119870" y="419100"/>
          <a:ext cx="0" cy="736888"/>
        </a:xfrm>
        <a:prstGeom prst="straightConnector1">
          <a:avLst/>
        </a:prstGeom>
        <a:noFill/>
        <a:ln w="19050">
          <a:solidFill>
            <a:srgbClr val="F79210"/>
          </a:solidFill>
          <a:round/>
          <a:headEnd/>
          <a:tailEnd/>
        </a:ln>
      </xdr:spPr>
    </xdr:cxnSp>
    <xdr:clientData/>
  </xdr:twoCellAnchor>
  <xdr:twoCellAnchor>
    <xdr:from>
      <xdr:col>0</xdr:col>
      <xdr:colOff>1281546</xdr:colOff>
      <xdr:row>1</xdr:row>
      <xdr:rowOff>197427</xdr:rowOff>
    </xdr:from>
    <xdr:to>
      <xdr:col>0</xdr:col>
      <xdr:colOff>3076575</xdr:colOff>
      <xdr:row>5</xdr:row>
      <xdr:rowOff>104775</xdr:rowOff>
    </xdr:to>
    <xdr:sp macro="" textlink="">
      <xdr:nvSpPr>
        <xdr:cNvPr id="24" name="Text Box 1077"/>
        <xdr:cNvSpPr txBox="1">
          <a:spLocks noChangeArrowheads="1"/>
        </xdr:cNvSpPr>
      </xdr:nvSpPr>
      <xdr:spPr bwMode="auto">
        <a:xfrm>
          <a:off x="1281546" y="426027"/>
          <a:ext cx="1795029" cy="821748"/>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fr-FR" sz="1400" b="1" i="0" u="none" strike="noStrike" baseline="0">
              <a:solidFill>
                <a:srgbClr val="000000"/>
              </a:solidFill>
              <a:latin typeface="ClementePDae"/>
            </a:rPr>
            <a:t>Cap Développement</a:t>
          </a:r>
        </a:p>
        <a:p>
          <a:pPr algn="l" rtl="0">
            <a:defRPr sz="1000"/>
          </a:pPr>
          <a:r>
            <a:rPr lang="fr-FR" sz="1400" b="0" i="0" u="none" strike="noStrike" baseline="0">
              <a:solidFill>
                <a:srgbClr val="000000"/>
              </a:solidFill>
              <a:latin typeface="ClementePDae"/>
            </a:rPr>
            <a:t>06.49.08.03.39</a:t>
          </a:r>
        </a:p>
        <a:p>
          <a:pPr algn="l" rtl="0">
            <a:defRPr sz="1000"/>
          </a:pPr>
          <a:r>
            <a:rPr lang="fr-FR" sz="1400" b="0" i="0" u="none" strike="noStrike" baseline="0">
              <a:solidFill>
                <a:srgbClr val="000000"/>
              </a:solidFill>
              <a:latin typeface="ClementePDae"/>
            </a:rPr>
            <a:t>contact@cap-dev.fr</a:t>
          </a:r>
        </a:p>
        <a:p>
          <a:pPr algn="l" rtl="0">
            <a:defRPr sz="1000"/>
          </a:pPr>
          <a:endParaRPr lang="fr-FR" sz="1100" b="1" i="0" u="none" strike="noStrike" baseline="0">
            <a:solidFill>
              <a:srgbClr val="000000"/>
            </a:solidFill>
            <a:latin typeface="ClementePDae"/>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82551</xdr:colOff>
      <xdr:row>0</xdr:row>
      <xdr:rowOff>184150</xdr:rowOff>
    </xdr:from>
    <xdr:to>
      <xdr:col>1</xdr:col>
      <xdr:colOff>381153</xdr:colOff>
      <xdr:row>6</xdr:row>
      <xdr:rowOff>101711</xdr:rowOff>
    </xdr:to>
    <xdr:sp macro="" textlink="">
      <xdr:nvSpPr>
        <xdr:cNvPr id="2" name="ZoneTexte 1"/>
        <xdr:cNvSpPr txBox="1"/>
      </xdr:nvSpPr>
      <xdr:spPr>
        <a:xfrm>
          <a:off x="95251" y="171450"/>
          <a:ext cx="2457450" cy="1085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200" b="1"/>
            <a:t>Le nom de votre société</a:t>
          </a:r>
          <a:r>
            <a:rPr lang="fr-FR" sz="1100"/>
            <a:t/>
          </a:r>
          <a:br>
            <a:rPr lang="fr-FR" sz="1100"/>
          </a:br>
          <a:r>
            <a:rPr lang="fr-FR" sz="1100"/>
            <a:t>adresse</a:t>
          </a:r>
          <a:br>
            <a:rPr lang="fr-FR" sz="1100"/>
          </a:br>
          <a:r>
            <a:rPr lang="fr-FR" sz="1100"/>
            <a:t>code postal ville</a:t>
          </a:r>
        </a:p>
        <a:p>
          <a:endParaRPr lang="fr-FR" sz="1100"/>
        </a:p>
        <a:p>
          <a:r>
            <a:rPr lang="fr-FR" sz="1000"/>
            <a:t>tél :  01 02 03 04 05</a:t>
          </a:r>
        </a:p>
      </xdr:txBody>
    </xdr:sp>
    <xdr:clientData/>
  </xdr:twoCellAnchor>
  <xdr:twoCellAnchor>
    <xdr:from>
      <xdr:col>1</xdr:col>
      <xdr:colOff>469900</xdr:colOff>
      <xdr:row>7</xdr:row>
      <xdr:rowOff>184150</xdr:rowOff>
    </xdr:from>
    <xdr:to>
      <xdr:col>4</xdr:col>
      <xdr:colOff>1114697</xdr:colOff>
      <xdr:row>13</xdr:row>
      <xdr:rowOff>6500</xdr:rowOff>
    </xdr:to>
    <xdr:sp macro="" textlink="">
      <xdr:nvSpPr>
        <xdr:cNvPr id="3" name="ZoneTexte 2"/>
        <xdr:cNvSpPr txBox="1"/>
      </xdr:nvSpPr>
      <xdr:spPr>
        <a:xfrm>
          <a:off x="2647950" y="1514475"/>
          <a:ext cx="2933699"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Nom du destinataire du devis</a:t>
          </a:r>
          <a:br>
            <a:rPr lang="fr-FR" sz="1100"/>
          </a:br>
          <a:r>
            <a:rPr lang="fr-FR" sz="1100"/>
            <a:t>adresse</a:t>
          </a:r>
          <a:br>
            <a:rPr lang="fr-FR" sz="1100"/>
          </a:br>
          <a:r>
            <a:rPr lang="fr-FR" sz="1100"/>
            <a:t>code postal ville</a:t>
          </a:r>
          <a:br>
            <a:rPr lang="fr-FR" sz="1100"/>
          </a:br>
          <a:r>
            <a:rPr lang="fr-FR" sz="1100"/>
            <a:t/>
          </a:r>
          <a:br>
            <a:rPr lang="fr-FR" sz="1100"/>
          </a:br>
          <a:r>
            <a:rPr lang="fr-FR" sz="1100"/>
            <a:t>tél : 01 02 03 04 05</a:t>
          </a:r>
        </a:p>
      </xdr:txBody>
    </xdr:sp>
    <xdr:clientData/>
  </xdr:twoCellAnchor>
  <xdr:twoCellAnchor>
    <xdr:from>
      <xdr:col>5</xdr:col>
      <xdr:colOff>120650</xdr:colOff>
      <xdr:row>1</xdr:row>
      <xdr:rowOff>9525</xdr:rowOff>
    </xdr:from>
    <xdr:to>
      <xdr:col>6</xdr:col>
      <xdr:colOff>577764</xdr:colOff>
      <xdr:row>2</xdr:row>
      <xdr:rowOff>41676</xdr:rowOff>
    </xdr:to>
    <xdr:sp macro="" textlink="">
      <xdr:nvSpPr>
        <xdr:cNvPr id="5" name="ZoneTexte 4"/>
        <xdr:cNvSpPr txBox="1"/>
      </xdr:nvSpPr>
      <xdr:spPr>
        <a:xfrm>
          <a:off x="5715000" y="200025"/>
          <a:ext cx="1857375" cy="23812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&lt;= date automatique</a:t>
          </a:r>
        </a:p>
      </xdr:txBody>
    </xdr:sp>
    <xdr:clientData/>
  </xdr:twoCellAnchor>
  <xdr:twoCellAnchor>
    <xdr:from>
      <xdr:col>5</xdr:col>
      <xdr:colOff>73025</xdr:colOff>
      <xdr:row>29</xdr:row>
      <xdr:rowOff>184150</xdr:rowOff>
    </xdr:from>
    <xdr:to>
      <xdr:col>7</xdr:col>
      <xdr:colOff>260365</xdr:colOff>
      <xdr:row>31</xdr:row>
      <xdr:rowOff>38131</xdr:rowOff>
    </xdr:to>
    <xdr:sp macro="" textlink="">
      <xdr:nvSpPr>
        <xdr:cNvPr id="6" name="ZoneTexte 5"/>
        <xdr:cNvSpPr txBox="1"/>
      </xdr:nvSpPr>
      <xdr:spPr>
        <a:xfrm>
          <a:off x="5657850" y="8420100"/>
          <a:ext cx="2371725" cy="23812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&lt;= calcul</a:t>
          </a:r>
          <a:r>
            <a:rPr lang="fr-FR" sz="1100" baseline="0"/>
            <a:t> de la TVA  19,6 et  5,5</a:t>
          </a:r>
          <a:endParaRPr lang="fr-FR" sz="1100"/>
        </a:p>
      </xdr:txBody>
    </xdr:sp>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39"/>
  <sheetViews>
    <sheetView showGridLines="0" view="pageBreakPreview" topLeftCell="A24" zoomScaleNormal="75" zoomScaleSheetLayoutView="100" workbookViewId="0">
      <selection activeCell="A24" sqref="A24"/>
    </sheetView>
  </sheetViews>
  <sheetFormatPr baseColWidth="10" defaultRowHeight="18"/>
  <cols>
    <col min="1" max="1" width="59.7109375" style="15" customWidth="1"/>
    <col min="2" max="3" width="15.5703125" style="15" customWidth="1"/>
    <col min="4" max="4" width="25.140625" style="15" customWidth="1"/>
    <col min="5" max="16384" width="11.42578125" style="15"/>
  </cols>
  <sheetData>
    <row r="1" spans="1:9">
      <c r="D1" s="14"/>
    </row>
    <row r="2" spans="1:9">
      <c r="I2" s="38"/>
    </row>
    <row r="3" spans="1:9">
      <c r="I3" s="39"/>
    </row>
    <row r="4" spans="1:9">
      <c r="I4" s="39"/>
    </row>
    <row r="5" spans="1:9">
      <c r="I5" s="39"/>
    </row>
    <row r="6" spans="1:9">
      <c r="I6" s="39"/>
    </row>
    <row r="7" spans="1:9">
      <c r="I7" s="39"/>
    </row>
    <row r="8" spans="1:9" ht="19.5" customHeight="1">
      <c r="I8" s="39"/>
    </row>
    <row r="9" spans="1:9">
      <c r="I9" s="39"/>
    </row>
    <row r="10" spans="1:9">
      <c r="A10"/>
      <c r="D10" s="36"/>
      <c r="I10" s="39"/>
    </row>
    <row r="11" spans="1:9">
      <c r="D11" s="36"/>
      <c r="F11"/>
      <c r="I11" s="39"/>
    </row>
    <row r="12" spans="1:9">
      <c r="D12" s="37"/>
      <c r="I12" s="39"/>
    </row>
    <row r="13" spans="1:9">
      <c r="A13"/>
      <c r="D13" s="36"/>
      <c r="I13" s="39"/>
    </row>
    <row r="14" spans="1:9">
      <c r="I14" s="39"/>
    </row>
    <row r="15" spans="1:9" ht="15" customHeight="1">
      <c r="A15" s="56" t="s">
        <v>39</v>
      </c>
      <c r="B15" s="56"/>
      <c r="C15" s="56"/>
      <c r="D15" s="56"/>
      <c r="I15" s="39"/>
    </row>
    <row r="16" spans="1:9" ht="15" customHeight="1">
      <c r="A16" s="56"/>
      <c r="B16" s="56"/>
      <c r="C16" s="56"/>
      <c r="D16" s="56"/>
      <c r="F16" s="41"/>
      <c r="G16" s="41"/>
      <c r="H16" s="41"/>
      <c r="I16" s="41"/>
    </row>
    <row r="17" spans="1:9" ht="15" customHeight="1">
      <c r="A17" s="56"/>
      <c r="B17" s="56"/>
      <c r="C17" s="56"/>
      <c r="D17" s="56"/>
      <c r="F17" s="42"/>
      <c r="G17" s="42"/>
      <c r="H17" s="42"/>
      <c r="I17" s="42"/>
    </row>
    <row r="18" spans="1:9" ht="15" customHeight="1">
      <c r="A18" s="56"/>
      <c r="B18" s="56"/>
      <c r="C18" s="56"/>
      <c r="D18" s="56"/>
    </row>
    <row r="19" spans="1:9" ht="55.5" customHeight="1">
      <c r="A19" s="24" t="s">
        <v>30</v>
      </c>
      <c r="B19" s="25" t="s">
        <v>38</v>
      </c>
      <c r="C19" s="25" t="s">
        <v>31</v>
      </c>
      <c r="D19" s="26" t="s">
        <v>32</v>
      </c>
    </row>
    <row r="20" spans="1:9" ht="45" customHeight="1">
      <c r="A20" s="50" t="s">
        <v>41</v>
      </c>
      <c r="B20" s="51"/>
      <c r="C20" s="51"/>
      <c r="D20" s="52"/>
    </row>
    <row r="21" spans="1:9" ht="48" customHeight="1">
      <c r="A21" s="35" t="s">
        <v>42</v>
      </c>
      <c r="B21" s="27">
        <v>5</v>
      </c>
      <c r="C21" s="31">
        <v>50</v>
      </c>
      <c r="D21" s="31">
        <f t="shared" ref="D21:D25" si="0">B21*C21</f>
        <v>250</v>
      </c>
    </row>
    <row r="22" spans="1:9" ht="138.75" customHeight="1">
      <c r="A22" s="35" t="s">
        <v>44</v>
      </c>
      <c r="B22" s="27">
        <v>18</v>
      </c>
      <c r="C22" s="31">
        <v>45</v>
      </c>
      <c r="D22" s="31">
        <f t="shared" si="0"/>
        <v>810</v>
      </c>
    </row>
    <row r="23" spans="1:9" ht="95.25" customHeight="1">
      <c r="A23" s="35" t="s">
        <v>45</v>
      </c>
      <c r="B23" s="27">
        <v>8</v>
      </c>
      <c r="C23" s="31">
        <v>40</v>
      </c>
      <c r="D23" s="31">
        <f t="shared" si="0"/>
        <v>320</v>
      </c>
    </row>
    <row r="24" spans="1:9" ht="158.25" customHeight="1">
      <c r="A24" s="35" t="s">
        <v>46</v>
      </c>
      <c r="B24" s="27">
        <v>35</v>
      </c>
      <c r="C24" s="31">
        <v>60</v>
      </c>
      <c r="D24" s="31">
        <f t="shared" si="0"/>
        <v>2100</v>
      </c>
      <c r="F24" s="40"/>
    </row>
    <row r="25" spans="1:9" ht="111.75" customHeight="1">
      <c r="A25" s="35" t="s">
        <v>47</v>
      </c>
      <c r="B25" s="27">
        <v>20</v>
      </c>
      <c r="C25" s="31">
        <v>45</v>
      </c>
      <c r="D25" s="31">
        <f t="shared" si="0"/>
        <v>900</v>
      </c>
    </row>
    <row r="26" spans="1:9" ht="31.5" customHeight="1">
      <c r="A26" s="32" t="s">
        <v>33</v>
      </c>
      <c r="B26" s="48">
        <f>SUM(D21:D25)</f>
        <v>4380</v>
      </c>
      <c r="C26" s="48"/>
      <c r="D26" s="49"/>
      <c r="G26" s="17"/>
    </row>
    <row r="27" spans="1:9" ht="31.5" customHeight="1">
      <c r="A27" s="33" t="s">
        <v>34</v>
      </c>
      <c r="B27" s="54">
        <f>B26*0.2</f>
        <v>876</v>
      </c>
      <c r="C27" s="54"/>
      <c r="D27" s="55"/>
      <c r="G27" s="17"/>
    </row>
    <row r="28" spans="1:9" ht="31.5" customHeight="1">
      <c r="A28" s="34" t="s">
        <v>35</v>
      </c>
      <c r="B28" s="57">
        <f>B26+B27</f>
        <v>5256</v>
      </c>
      <c r="C28" s="57"/>
      <c r="D28" s="58"/>
      <c r="G28" s="17"/>
    </row>
    <row r="29" spans="1:9" s="18" customFormat="1" ht="41.25" customHeight="1">
      <c r="A29" s="45" t="s">
        <v>43</v>
      </c>
      <c r="B29" s="45"/>
      <c r="C29" s="45"/>
      <c r="D29" s="45"/>
    </row>
    <row r="30" spans="1:9" s="30" customFormat="1" ht="198" customHeight="1">
      <c r="A30" s="53" t="s">
        <v>48</v>
      </c>
      <c r="B30" s="53"/>
      <c r="C30" s="53"/>
      <c r="D30" s="53"/>
    </row>
    <row r="31" spans="1:9" ht="7.5" customHeight="1"/>
    <row r="32" spans="1:9" s="16" customFormat="1" ht="7.5" customHeight="1">
      <c r="A32" s="28"/>
      <c r="B32" s="29"/>
      <c r="C32" s="29"/>
      <c r="D32" s="29"/>
    </row>
    <row r="33" spans="1:4" ht="19.5" customHeight="1">
      <c r="A33" s="19" t="s">
        <v>37</v>
      </c>
      <c r="B33" s="59" t="s">
        <v>36</v>
      </c>
      <c r="C33" s="59"/>
      <c r="D33" s="59"/>
    </row>
    <row r="34" spans="1:4">
      <c r="A34" s="19" t="s">
        <v>40</v>
      </c>
      <c r="B34" s="46" t="s">
        <v>25</v>
      </c>
      <c r="C34" s="46"/>
      <c r="D34" s="46"/>
    </row>
    <row r="35" spans="1:4">
      <c r="A35" s="20" t="s">
        <v>27</v>
      </c>
      <c r="B35" s="47" t="s">
        <v>29</v>
      </c>
      <c r="C35" s="47"/>
      <c r="D35" s="47"/>
    </row>
    <row r="36" spans="1:4" ht="16.5" customHeight="1">
      <c r="A36" s="21"/>
      <c r="B36" s="44" t="s">
        <v>28</v>
      </c>
      <c r="C36" s="44"/>
      <c r="D36" s="44"/>
    </row>
    <row r="37" spans="1:4" ht="30.75" customHeight="1">
      <c r="A37" s="21"/>
      <c r="B37" s="43" t="s">
        <v>26</v>
      </c>
      <c r="C37" s="43"/>
      <c r="D37" s="43"/>
    </row>
    <row r="38" spans="1:4">
      <c r="A38" s="22"/>
      <c r="B38" s="23"/>
      <c r="C38" s="23"/>
      <c r="D38" s="23"/>
    </row>
    <row r="39" spans="1:4">
      <c r="B39" s="17"/>
      <c r="C39" s="17"/>
      <c r="D39" s="17"/>
    </row>
  </sheetData>
  <mergeCells count="13">
    <mergeCell ref="F16:I17"/>
    <mergeCell ref="B37:D37"/>
    <mergeCell ref="B36:D36"/>
    <mergeCell ref="A29:D29"/>
    <mergeCell ref="B34:D34"/>
    <mergeCell ref="B35:D35"/>
    <mergeCell ref="B26:D26"/>
    <mergeCell ref="A20:D20"/>
    <mergeCell ref="A30:D30"/>
    <mergeCell ref="B27:D27"/>
    <mergeCell ref="A15:D18"/>
    <mergeCell ref="B28:D28"/>
    <mergeCell ref="B33:D33"/>
  </mergeCells>
  <phoneticPr fontId="4" type="noConversion"/>
  <printOptions horizontalCentered="1"/>
  <pageMargins left="0.59055118110236227" right="0.59055118110236227" top="0.98425196850393704" bottom="0.39370078740157483" header="0" footer="0"/>
  <pageSetup paperSize="9" scale="53" orientation="portrait" r:id="rId1"/>
  <drawing r:id="rId2"/>
</worksheet>
</file>

<file path=xl/worksheets/sheet2.xml><?xml version="1.0" encoding="utf-8"?>
<worksheet xmlns="http://schemas.openxmlformats.org/spreadsheetml/2006/main" xmlns:r="http://schemas.openxmlformats.org/officeDocument/2006/relationships">
  <dimension ref="A2:E35"/>
  <sheetViews>
    <sheetView topLeftCell="G1" zoomScaleNormal="100" workbookViewId="0">
      <selection activeCell="N20" sqref="N20"/>
    </sheetView>
  </sheetViews>
  <sheetFormatPr baseColWidth="10" defaultRowHeight="15"/>
  <cols>
    <col min="1" max="1" width="32.42578125" customWidth="1"/>
    <col min="2" max="2" width="9.42578125" customWidth="1"/>
    <col min="3" max="3" width="8" customWidth="1"/>
    <col min="4" max="5" width="16.85546875" customWidth="1"/>
    <col min="6" max="6" width="21.140625" customWidth="1"/>
  </cols>
  <sheetData>
    <row r="2" spans="1:5">
      <c r="D2" s="60">
        <f ca="1">TODAY( )</f>
        <v>42201</v>
      </c>
      <c r="E2" s="60"/>
    </row>
    <row r="15" spans="1:5" ht="31.5">
      <c r="A15" s="62" t="s">
        <v>0</v>
      </c>
      <c r="B15" s="62"/>
      <c r="C15" s="62"/>
      <c r="D15" s="62"/>
      <c r="E15" s="62"/>
    </row>
    <row r="16" spans="1:5">
      <c r="A16" s="1" t="s">
        <v>7</v>
      </c>
    </row>
    <row r="17" spans="1:5">
      <c r="A17" s="1"/>
    </row>
    <row r="19" spans="1:5" ht="37.5" customHeight="1">
      <c r="A19" s="5" t="s">
        <v>3</v>
      </c>
      <c r="B19" s="6" t="s">
        <v>11</v>
      </c>
      <c r="C19" s="5" t="s">
        <v>4</v>
      </c>
      <c r="D19" s="5" t="s">
        <v>5</v>
      </c>
      <c r="E19" s="5" t="s">
        <v>6</v>
      </c>
    </row>
    <row r="20" spans="1:5" ht="60">
      <c r="A20" s="4" t="s">
        <v>15</v>
      </c>
      <c r="B20" s="3">
        <v>1</v>
      </c>
      <c r="C20" s="3" t="s">
        <v>12</v>
      </c>
      <c r="D20" s="2">
        <v>34</v>
      </c>
      <c r="E20" s="2">
        <f t="shared" ref="E20:E28" si="0">B20*D20</f>
        <v>34</v>
      </c>
    </row>
    <row r="21" spans="1:5" ht="30">
      <c r="A21" s="4" t="s">
        <v>16</v>
      </c>
      <c r="B21" s="3">
        <v>12</v>
      </c>
      <c r="C21" s="3" t="s">
        <v>21</v>
      </c>
      <c r="D21" s="2">
        <v>8</v>
      </c>
      <c r="E21" s="2">
        <f t="shared" si="0"/>
        <v>96</v>
      </c>
    </row>
    <row r="22" spans="1:5" ht="30">
      <c r="A22" s="4" t="s">
        <v>17</v>
      </c>
      <c r="B22" s="3">
        <v>1</v>
      </c>
      <c r="C22" s="3" t="s">
        <v>22</v>
      </c>
      <c r="D22" s="2">
        <v>57.6</v>
      </c>
      <c r="E22" s="2">
        <f t="shared" si="0"/>
        <v>57.6</v>
      </c>
    </row>
    <row r="23" spans="1:5" ht="30">
      <c r="A23" s="4" t="s">
        <v>18</v>
      </c>
      <c r="B23" s="3">
        <v>1</v>
      </c>
      <c r="C23" s="3" t="s">
        <v>23</v>
      </c>
      <c r="D23" s="2">
        <v>78</v>
      </c>
      <c r="E23" s="2">
        <f t="shared" si="0"/>
        <v>78</v>
      </c>
    </row>
    <row r="24" spans="1:5" ht="31.5" customHeight="1">
      <c r="A24" s="9" t="s">
        <v>8</v>
      </c>
      <c r="B24" s="10"/>
      <c r="C24" s="10"/>
      <c r="D24" s="9"/>
      <c r="E24" s="11">
        <f>SUM(E20:E23)</f>
        <v>265.60000000000002</v>
      </c>
    </row>
    <row r="25" spans="1:5">
      <c r="A25" s="9" t="s">
        <v>24</v>
      </c>
      <c r="B25" s="10"/>
      <c r="C25" s="10"/>
      <c r="D25" s="9"/>
      <c r="E25" s="11">
        <f>E24*5.5/100</f>
        <v>14.608000000000002</v>
      </c>
    </row>
    <row r="26" spans="1:5" ht="39.75" customHeight="1">
      <c r="A26" s="4" t="s">
        <v>19</v>
      </c>
      <c r="B26" s="3">
        <v>3</v>
      </c>
      <c r="C26" s="3" t="s">
        <v>13</v>
      </c>
      <c r="D26" s="2">
        <v>38</v>
      </c>
      <c r="E26" s="2">
        <f t="shared" si="0"/>
        <v>114</v>
      </c>
    </row>
    <row r="27" spans="1:5">
      <c r="A27" s="4" t="s">
        <v>20</v>
      </c>
      <c r="B27" s="3">
        <v>2</v>
      </c>
      <c r="C27" s="3" t="s">
        <v>13</v>
      </c>
      <c r="D27" s="2">
        <v>6</v>
      </c>
      <c r="E27" s="2">
        <f t="shared" si="0"/>
        <v>12</v>
      </c>
    </row>
    <row r="28" spans="1:5" ht="45">
      <c r="A28" s="4" t="s">
        <v>14</v>
      </c>
      <c r="B28" s="3">
        <v>5</v>
      </c>
      <c r="C28" s="3" t="s">
        <v>13</v>
      </c>
      <c r="D28" s="2">
        <v>12</v>
      </c>
      <c r="E28" s="2">
        <f t="shared" si="0"/>
        <v>60</v>
      </c>
    </row>
    <row r="29" spans="1:5" ht="28.5" customHeight="1">
      <c r="A29" s="9" t="s">
        <v>8</v>
      </c>
      <c r="B29" s="10"/>
      <c r="C29" s="10"/>
      <c r="D29" s="9"/>
      <c r="E29" s="11">
        <f>SUM(E26:E28)</f>
        <v>186</v>
      </c>
    </row>
    <row r="30" spans="1:5">
      <c r="A30" s="9" t="s">
        <v>9</v>
      </c>
      <c r="B30" s="10"/>
      <c r="C30" s="10"/>
      <c r="D30" s="9"/>
      <c r="E30" s="11">
        <f>E29*19.6/100</f>
        <v>36.456000000000003</v>
      </c>
    </row>
    <row r="31" spans="1:5">
      <c r="A31" s="12" t="s">
        <v>10</v>
      </c>
      <c r="B31" s="8"/>
      <c r="C31" s="8"/>
      <c r="D31" s="7"/>
      <c r="E31" s="13">
        <f>E24+E25+E29+E30</f>
        <v>502.66400000000004</v>
      </c>
    </row>
    <row r="34" spans="1:5" ht="15.75" customHeight="1">
      <c r="A34" s="61" t="s">
        <v>1</v>
      </c>
      <c r="B34" s="61"/>
      <c r="C34" s="61"/>
      <c r="D34" s="61"/>
      <c r="E34" s="61"/>
    </row>
    <row r="35" spans="1:5">
      <c r="A35" s="61" t="s">
        <v>2</v>
      </c>
      <c r="B35" s="61"/>
      <c r="C35" s="61"/>
      <c r="D35" s="61"/>
      <c r="E35" s="61"/>
    </row>
  </sheetData>
  <mergeCells count="4">
    <mergeCell ref="D2:E2"/>
    <mergeCell ref="A34:E34"/>
    <mergeCell ref="A35:E35"/>
    <mergeCell ref="A15:E15"/>
  </mergeCells>
  <phoneticPr fontId="4" type="noConversion"/>
  <pageMargins left="0.7" right="0.7" top="0.75" bottom="0.75" header="0.3" footer="0.3"/>
  <pageSetup paperSize="9" orientation="portrait" verticalDpi="1200" r:id="rId1"/>
  <headerFooter>
    <oddFooter xml:space="preserve">&amp;C&amp;9&amp;K01+049raison sociale  capital de la société - RCS  ville 123 123 123 - n° TVA intracomunautaire&amp;11&amp;K01+000
</oddFooter>
  </headerFooter>
  <drawing r:id="rId2"/>
</worksheet>
</file>

<file path=xl/worksheets/sheet3.xml><?xml version="1.0" encoding="utf-8"?>
<worksheet xmlns="http://schemas.openxmlformats.org/spreadsheetml/2006/main" xmlns:r="http://schemas.openxmlformats.org/officeDocument/2006/relationships">
  <dimension ref="A1:H18"/>
  <sheetViews>
    <sheetView tabSelected="1" topLeftCell="A6" workbookViewId="0">
      <selection activeCell="A6" sqref="A6:D6"/>
    </sheetView>
  </sheetViews>
  <sheetFormatPr baseColWidth="10" defaultRowHeight="15"/>
  <cols>
    <col min="1" max="1" width="67.7109375" customWidth="1"/>
    <col min="2" max="3" width="15.7109375" customWidth="1"/>
    <col min="4" max="4" width="24.7109375" customWidth="1"/>
    <col min="6" max="7" width="11.5703125" bestFit="1" customWidth="1"/>
    <col min="8" max="8" width="12.42578125" bestFit="1" customWidth="1"/>
  </cols>
  <sheetData>
    <row r="1" spans="1:8">
      <c r="A1" s="56" t="s">
        <v>39</v>
      </c>
      <c r="B1" s="56"/>
      <c r="C1" s="56"/>
      <c r="D1" s="56"/>
    </row>
    <row r="2" spans="1:8">
      <c r="A2" s="56"/>
      <c r="B2" s="56"/>
      <c r="C2" s="56"/>
      <c r="D2" s="56"/>
    </row>
    <row r="3" spans="1:8">
      <c r="A3" s="56"/>
      <c r="B3" s="56"/>
      <c r="C3" s="56"/>
      <c r="D3" s="56"/>
    </row>
    <row r="4" spans="1:8">
      <c r="A4" s="56"/>
      <c r="B4" s="56"/>
      <c r="C4" s="56"/>
      <c r="D4" s="56"/>
    </row>
    <row r="5" spans="1:8" ht="66">
      <c r="A5" s="24" t="s">
        <v>30</v>
      </c>
      <c r="B5" s="25" t="s">
        <v>38</v>
      </c>
      <c r="C5" s="25" t="s">
        <v>31</v>
      </c>
      <c r="D5" s="26" t="s">
        <v>32</v>
      </c>
    </row>
    <row r="6" spans="1:8" ht="16.5">
      <c r="A6" s="50" t="s">
        <v>41</v>
      </c>
      <c r="B6" s="51"/>
      <c r="C6" s="51"/>
      <c r="D6" s="52"/>
    </row>
    <row r="7" spans="1:8" ht="49.5">
      <c r="A7" s="63" t="s">
        <v>49</v>
      </c>
      <c r="B7" s="64">
        <v>3</v>
      </c>
      <c r="C7" s="65">
        <v>60</v>
      </c>
      <c r="D7" s="65">
        <f>B7*C7</f>
        <v>180</v>
      </c>
    </row>
    <row r="8" spans="1:8" ht="99.95" customHeight="1">
      <c r="A8" s="35" t="s">
        <v>53</v>
      </c>
      <c r="B8" s="27">
        <v>18</v>
      </c>
      <c r="C8" s="31">
        <v>45</v>
      </c>
      <c r="D8" s="31">
        <f t="shared" ref="D8:D12" si="0">B8*C8</f>
        <v>810</v>
      </c>
    </row>
    <row r="9" spans="1:8" ht="66">
      <c r="A9" s="35" t="s">
        <v>54</v>
      </c>
      <c r="B9" s="27">
        <v>8</v>
      </c>
      <c r="C9" s="31">
        <v>40</v>
      </c>
      <c r="D9" s="31">
        <f t="shared" si="0"/>
        <v>320</v>
      </c>
      <c r="E9" s="27"/>
    </row>
    <row r="10" spans="1:8" ht="99.95" customHeight="1">
      <c r="A10" s="35" t="s">
        <v>52</v>
      </c>
      <c r="B10" s="27">
        <f>F11+F10</f>
        <v>36</v>
      </c>
      <c r="C10" s="31">
        <f>D10/B10</f>
        <v>59</v>
      </c>
      <c r="D10" s="31">
        <f>H11+H10</f>
        <v>2124</v>
      </c>
      <c r="E10" s="27" t="s">
        <v>50</v>
      </c>
      <c r="F10" s="27">
        <v>8</v>
      </c>
      <c r="G10" s="31">
        <v>38</v>
      </c>
      <c r="H10" s="31">
        <f>F10*G10</f>
        <v>304</v>
      </c>
    </row>
    <row r="11" spans="1:8" ht="20.25" customHeight="1">
      <c r="A11" s="35"/>
      <c r="B11" s="27"/>
      <c r="C11" s="31"/>
      <c r="D11" s="31"/>
      <c r="E11" s="27" t="s">
        <v>51</v>
      </c>
      <c r="F11" s="64">
        <v>28</v>
      </c>
      <c r="G11" s="65">
        <v>65</v>
      </c>
      <c r="H11" s="65">
        <f>F11*G11</f>
        <v>1820</v>
      </c>
    </row>
    <row r="12" spans="1:8" ht="82.5">
      <c r="A12" s="35" t="s">
        <v>55</v>
      </c>
      <c r="B12" s="27">
        <f>F13+F12</f>
        <v>16</v>
      </c>
      <c r="C12" s="31">
        <f>D12/B12</f>
        <v>42.5</v>
      </c>
      <c r="D12" s="31">
        <f>H13+H12</f>
        <v>680</v>
      </c>
      <c r="E12" s="27" t="s">
        <v>50</v>
      </c>
      <c r="F12" s="27">
        <v>3</v>
      </c>
      <c r="G12" s="31">
        <v>30</v>
      </c>
      <c r="H12" s="31">
        <f>F12*G12</f>
        <v>90</v>
      </c>
    </row>
    <row r="13" spans="1:8" ht="20.25" customHeight="1">
      <c r="A13" s="66"/>
      <c r="B13" s="67"/>
      <c r="C13" s="68"/>
      <c r="D13" s="68"/>
      <c r="E13" s="27" t="s">
        <v>51</v>
      </c>
      <c r="F13" s="64">
        <v>13</v>
      </c>
      <c r="G13" s="65">
        <v>45.38</v>
      </c>
      <c r="H13" s="65">
        <v>590</v>
      </c>
    </row>
    <row r="14" spans="1:8" ht="69">
      <c r="A14" s="32" t="s">
        <v>33</v>
      </c>
      <c r="B14" s="48">
        <f>SUM(D7:D12)</f>
        <v>4114</v>
      </c>
      <c r="C14" s="48"/>
      <c r="D14" s="49"/>
    </row>
    <row r="15" spans="1:8" ht="34.5">
      <c r="A15" s="33" t="s">
        <v>34</v>
      </c>
      <c r="B15" s="54">
        <f>B14*0.2</f>
        <v>822.80000000000007</v>
      </c>
      <c r="C15" s="54"/>
      <c r="D15" s="55"/>
    </row>
    <row r="16" spans="1:8" ht="69">
      <c r="A16" s="34" t="s">
        <v>35</v>
      </c>
      <c r="B16" s="57">
        <f>B14+B15</f>
        <v>4936.8</v>
      </c>
      <c r="C16" s="57"/>
      <c r="D16" s="58"/>
    </row>
    <row r="17" spans="1:4">
      <c r="A17" s="45" t="s">
        <v>43</v>
      </c>
      <c r="B17" s="45"/>
      <c r="C17" s="45"/>
      <c r="D17" s="45"/>
    </row>
    <row r="18" spans="1:4">
      <c r="A18" s="53" t="s">
        <v>48</v>
      </c>
      <c r="B18" s="53"/>
      <c r="C18" s="53"/>
      <c r="D18" s="53"/>
    </row>
  </sheetData>
  <mergeCells count="7">
    <mergeCell ref="A18:D18"/>
    <mergeCell ref="A1:D4"/>
    <mergeCell ref="A6:D6"/>
    <mergeCell ref="B14:D14"/>
    <mergeCell ref="B15:D15"/>
    <mergeCell ref="B16:D16"/>
    <mergeCell ref="A17:D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devis</vt:lpstr>
      <vt:lpstr>exemple</vt:lpstr>
      <vt:lpstr>Feuil1</vt:lpstr>
      <vt:lpstr>devis!Zone_d_impression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desDevisGratuits.com</dc:creator>
  <cp:lastModifiedBy>habiba</cp:lastModifiedBy>
  <cp:lastPrinted>2015-06-17T15:22:35Z</cp:lastPrinted>
  <dcterms:created xsi:type="dcterms:W3CDTF">2009-05-15T14:33:35Z</dcterms:created>
  <dcterms:modified xsi:type="dcterms:W3CDTF">2015-07-16T16:12:39Z</dcterms:modified>
</cp:coreProperties>
</file>