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 activeTab="1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11" i="2"/>
  <c r="H14"/>
  <c r="H6"/>
  <c r="H19" s="1"/>
  <c r="D17"/>
  <c r="D14"/>
  <c r="D15"/>
  <c r="D16"/>
  <c r="D5"/>
  <c r="G5" s="1"/>
  <c r="F17" i="1"/>
  <c r="F15"/>
  <c r="E16"/>
  <c r="E9"/>
  <c r="E10" s="1"/>
  <c r="D13" i="2" l="1"/>
  <c r="D19" s="1"/>
  <c r="G19" s="1"/>
  <c r="E17" i="1"/>
  <c r="E11"/>
  <c r="E12" s="1"/>
  <c r="D20" i="2" l="1"/>
  <c r="D21" s="1"/>
</calcChain>
</file>

<file path=xl/sharedStrings.xml><?xml version="1.0" encoding="utf-8"?>
<sst xmlns="http://schemas.openxmlformats.org/spreadsheetml/2006/main" count="28" uniqueCount="26">
  <si>
    <t>Rédaction du cahier des charges</t>
  </si>
  <si>
    <t>Création d’une maquette graphique sur mesure (3 propositions graphiques)</t>
  </si>
  <si>
    <t>Intégration de la charte, mise en place des fonctionnalités prédéfinies et installation du module bancaire (Paypal et carte bancaire)</t>
  </si>
  <si>
    <t>Formation à la mise à jour de votre site et gestion des commandes</t>
  </si>
  <si>
    <t>Intégration des contenus textuels, visuels et des fiches produits</t>
  </si>
  <si>
    <t>Prestations</t>
  </si>
  <si>
    <t>Prix unitaire</t>
  </si>
  <si>
    <t>Quantité</t>
  </si>
  <si>
    <t>Total HT</t>
  </si>
  <si>
    <t>Total Hors Taxes</t>
  </si>
  <si>
    <t>TVA 20%</t>
  </si>
  <si>
    <t>Total TTC</t>
  </si>
  <si>
    <r>
      <t xml:space="preserve">  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Audit marketing sur le choix des mots-clés (limité à 1 par page)</t>
    </r>
  </si>
  <si>
    <r>
      <t xml:space="preserve">  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Préconisations textuelles et techniques</t>
    </r>
  </si>
  <si>
    <r>
      <t xml:space="preserve">  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Optimisation manuelle des métadonnées du site</t>
    </r>
  </si>
  <si>
    <r>
      <t xml:space="preserve">  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 xml:space="preserve">Optimisation manuelle des contenus </t>
    </r>
  </si>
  <si>
    <r>
      <t xml:space="preserve">  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Inscription du site sur 20 outils pour l’obtention de liens de qualité</t>
    </r>
  </si>
  <si>
    <t>Référencement :</t>
  </si>
  <si>
    <r>
      <t xml:space="preserve">  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Reprise des contenus (12 pages)</t>
    </r>
  </si>
  <si>
    <r>
      <t xml:space="preserve">  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Refonte de la page d'accueil</t>
    </r>
  </si>
  <si>
    <r>
      <t xml:space="preserve">  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Rapport bimestriel (tous les deux mois)</t>
    </r>
  </si>
  <si>
    <t>Maintenance du site :</t>
  </si>
  <si>
    <r>
      <t xml:space="preserve">  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Modification de la charte graphique</t>
    </r>
  </si>
  <si>
    <r>
      <t xml:space="preserve">  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Forfait de mise à jour du site</t>
    </r>
  </si>
  <si>
    <t>la journée</t>
  </si>
  <si>
    <t>Durée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</si>
</sst>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7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b/>
      <sz val="10"/>
      <color rgb="FFE25046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9" fontId="0" fillId="0" borderId="0" xfId="0" applyNumberFormat="1"/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4" fontId="2" fillId="2" borderId="0" xfId="0" applyNumberFormat="1" applyFont="1" applyFill="1" applyBorder="1" applyAlignment="1">
      <alignment vertical="center" wrapText="1"/>
    </xf>
    <xf numFmtId="44" fontId="0" fillId="0" borderId="0" xfId="1" applyFont="1" applyBorder="1" applyAlignment="1">
      <alignment vertical="center" wrapText="1"/>
    </xf>
    <xf numFmtId="4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6" fontId="0" fillId="0" borderId="0" xfId="0" applyNumberFormat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17"/>
  <sheetViews>
    <sheetView workbookViewId="0">
      <selection activeCell="F17" sqref="F17"/>
    </sheetView>
  </sheetViews>
  <sheetFormatPr baseColWidth="10" defaultRowHeight="12.75"/>
  <cols>
    <col min="2" max="2" width="46.375" customWidth="1"/>
  </cols>
  <sheetData>
    <row r="3" spans="2:6" ht="13.5" thickBot="1"/>
    <row r="4" spans="2:6" ht="13.5" thickBot="1">
      <c r="B4" s="1" t="s">
        <v>0</v>
      </c>
      <c r="C4" s="3"/>
      <c r="D4" s="4">
        <v>1</v>
      </c>
      <c r="E4" s="3">
        <v>250</v>
      </c>
    </row>
    <row r="5" spans="2:6" ht="26.25" thickBot="1">
      <c r="B5" s="5" t="s">
        <v>1</v>
      </c>
      <c r="C5" s="6"/>
      <c r="D5" s="7">
        <v>1</v>
      </c>
      <c r="E5" s="6">
        <v>800</v>
      </c>
    </row>
    <row r="6" spans="2:6" ht="39" thickBot="1">
      <c r="B6" s="5" t="s">
        <v>2</v>
      </c>
      <c r="C6" s="6"/>
      <c r="D6" s="7">
        <v>1</v>
      </c>
      <c r="E6" s="6">
        <v>1100</v>
      </c>
    </row>
    <row r="7" spans="2:6" ht="15.75" thickBot="1">
      <c r="B7" s="2" t="s">
        <v>4</v>
      </c>
      <c r="C7" s="6"/>
      <c r="D7" s="7">
        <v>1</v>
      </c>
      <c r="E7" s="6">
        <v>600</v>
      </c>
    </row>
    <row r="8" spans="2:6" ht="26.25" thickBot="1">
      <c r="B8" s="5" t="s">
        <v>3</v>
      </c>
      <c r="C8" s="6"/>
      <c r="D8" s="7">
        <v>1</v>
      </c>
      <c r="E8" s="6">
        <v>240</v>
      </c>
    </row>
    <row r="9" spans="2:6">
      <c r="E9">
        <f>SUM(E4:E8)</f>
        <v>2990</v>
      </c>
    </row>
    <row r="10" spans="2:6">
      <c r="E10">
        <f>E9</f>
        <v>2990</v>
      </c>
    </row>
    <row r="11" spans="2:6">
      <c r="D11" s="8">
        <v>0.2</v>
      </c>
      <c r="E11">
        <f>E10*D11</f>
        <v>598</v>
      </c>
    </row>
    <row r="12" spans="2:6">
      <c r="E12">
        <f>E10+E11</f>
        <v>3588</v>
      </c>
    </row>
    <row r="15" spans="2:6">
      <c r="E15">
        <v>2400</v>
      </c>
      <c r="F15">
        <f>E15/12</f>
        <v>200</v>
      </c>
    </row>
    <row r="16" spans="2:6">
      <c r="D16" s="8">
        <v>0.2</v>
      </c>
      <c r="E16">
        <f>E15*D16</f>
        <v>480</v>
      </c>
    </row>
    <row r="17" spans="5:6">
      <c r="E17">
        <f>E15+E16</f>
        <v>2880</v>
      </c>
      <c r="F17">
        <f>E17/12</f>
        <v>240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2"/>
  <sheetViews>
    <sheetView tabSelected="1" topLeftCell="A3" workbookViewId="0">
      <selection activeCell="E3" sqref="E1:E1048576"/>
    </sheetView>
  </sheetViews>
  <sheetFormatPr baseColWidth="10" defaultRowHeight="12.75"/>
  <cols>
    <col min="1" max="1" width="64" customWidth="1"/>
    <col min="2" max="5" width="13.75" customWidth="1"/>
  </cols>
  <sheetData>
    <row r="2" spans="1:9">
      <c r="A2" s="15"/>
    </row>
    <row r="4" spans="1:9">
      <c r="A4" s="9" t="s">
        <v>5</v>
      </c>
      <c r="B4" s="9" t="s">
        <v>6</v>
      </c>
      <c r="C4" s="9" t="s">
        <v>7</v>
      </c>
      <c r="D4" s="9" t="s">
        <v>8</v>
      </c>
      <c r="E4" s="9"/>
    </row>
    <row r="5" spans="1:9" s="10" customFormat="1" ht="24" customHeight="1">
      <c r="A5" s="16" t="s">
        <v>17</v>
      </c>
      <c r="B5" s="11">
        <v>135</v>
      </c>
      <c r="C5" s="12">
        <v>12</v>
      </c>
      <c r="D5" s="20">
        <f>B5*C5</f>
        <v>1620</v>
      </c>
      <c r="E5" s="20"/>
      <c r="F5" s="22"/>
      <c r="G5" s="21">
        <f>D5/2</f>
        <v>810</v>
      </c>
      <c r="H5" s="10">
        <v>900</v>
      </c>
    </row>
    <row r="6" spans="1:9" s="10" customFormat="1" ht="19.5" customHeight="1">
      <c r="A6" s="13" t="s">
        <v>12</v>
      </c>
      <c r="B6" s="14"/>
      <c r="C6" s="14"/>
      <c r="D6" s="14"/>
      <c r="E6" s="14"/>
      <c r="F6" s="10" t="s">
        <v>24</v>
      </c>
      <c r="G6" s="23">
        <v>850</v>
      </c>
      <c r="H6" s="23">
        <f>G6*G7</f>
        <v>1700</v>
      </c>
    </row>
    <row r="7" spans="1:9" s="10" customFormat="1" ht="19.5" customHeight="1">
      <c r="A7" s="13" t="s">
        <v>13</v>
      </c>
      <c r="B7" s="14"/>
      <c r="C7" s="14"/>
      <c r="D7" s="14"/>
      <c r="E7" s="14"/>
      <c r="F7" s="10" t="s">
        <v>25</v>
      </c>
      <c r="G7" s="10">
        <v>2</v>
      </c>
    </row>
    <row r="8" spans="1:9" s="10" customFormat="1" ht="19.5" customHeight="1">
      <c r="A8" s="13" t="s">
        <v>14</v>
      </c>
      <c r="B8" s="14"/>
      <c r="C8" s="14"/>
      <c r="D8" s="14"/>
      <c r="E8" s="14"/>
    </row>
    <row r="9" spans="1:9" s="10" customFormat="1" ht="19.5" customHeight="1">
      <c r="A9" s="13" t="s">
        <v>15</v>
      </c>
      <c r="B9" s="14"/>
      <c r="C9" s="14"/>
      <c r="D9" s="14"/>
      <c r="E9" s="14"/>
    </row>
    <row r="10" spans="1:9" s="10" customFormat="1" ht="19.5" customHeight="1">
      <c r="A10" s="13" t="s">
        <v>16</v>
      </c>
      <c r="B10" s="14"/>
      <c r="C10" s="14"/>
      <c r="D10" s="14"/>
      <c r="E10" s="14"/>
    </row>
    <row r="11" spans="1:9" s="10" customFormat="1" ht="19.5" customHeight="1">
      <c r="A11" s="13" t="s">
        <v>20</v>
      </c>
      <c r="B11" s="14"/>
      <c r="C11" s="14"/>
      <c r="D11" s="14"/>
      <c r="E11" s="14"/>
      <c r="H11" s="10">
        <v>310</v>
      </c>
      <c r="I11" s="10">
        <f>H11/6</f>
        <v>51.666666666666664</v>
      </c>
    </row>
    <row r="12" spans="1:9" s="10" customFormat="1" ht="19.5" customHeight="1">
      <c r="A12" s="13"/>
      <c r="B12" s="14"/>
      <c r="C12" s="14"/>
      <c r="D12" s="14"/>
      <c r="E12" s="14"/>
    </row>
    <row r="13" spans="1:9" s="10" customFormat="1" ht="19.5" customHeight="1">
      <c r="A13" s="16" t="s">
        <v>21</v>
      </c>
      <c r="B13" s="14"/>
      <c r="C13" s="14"/>
      <c r="D13" s="17">
        <f>SUM(D14:D17)</f>
        <v>1440</v>
      </c>
      <c r="E13" s="17"/>
      <c r="F13" s="21"/>
      <c r="G13" s="21"/>
    </row>
    <row r="14" spans="1:9" s="10" customFormat="1" ht="19.5" customHeight="1">
      <c r="A14" s="13" t="s">
        <v>22</v>
      </c>
      <c r="B14" s="14">
        <v>80</v>
      </c>
      <c r="C14" s="14">
        <v>4</v>
      </c>
      <c r="D14" s="20">
        <f>B14*C14</f>
        <v>320</v>
      </c>
      <c r="E14" s="20"/>
      <c r="F14" s="10" t="s">
        <v>24</v>
      </c>
      <c r="G14" s="10">
        <v>700</v>
      </c>
      <c r="H14" s="10">
        <f>G14*G15</f>
        <v>1050</v>
      </c>
    </row>
    <row r="15" spans="1:9" s="10" customFormat="1" ht="19.5" customHeight="1">
      <c r="A15" s="13" t="s">
        <v>19</v>
      </c>
      <c r="B15" s="14">
        <v>60</v>
      </c>
      <c r="C15" s="14">
        <v>2</v>
      </c>
      <c r="D15" s="20">
        <f>B15*C15</f>
        <v>120</v>
      </c>
      <c r="E15" s="20"/>
      <c r="F15" s="10" t="s">
        <v>25</v>
      </c>
      <c r="G15" s="10">
        <v>1.5</v>
      </c>
    </row>
    <row r="16" spans="1:9" s="10" customFormat="1" ht="19.5" customHeight="1">
      <c r="A16" s="13" t="s">
        <v>18</v>
      </c>
      <c r="B16" s="14">
        <v>50</v>
      </c>
      <c r="C16" s="14">
        <v>12</v>
      </c>
      <c r="D16" s="20">
        <f>B16*C16</f>
        <v>600</v>
      </c>
      <c r="E16" s="20"/>
    </row>
    <row r="17" spans="1:8" s="10" customFormat="1" ht="19.5" customHeight="1">
      <c r="A17" s="13" t="s">
        <v>23</v>
      </c>
      <c r="B17" s="14">
        <v>400</v>
      </c>
      <c r="C17" s="14">
        <v>1</v>
      </c>
      <c r="D17" s="20">
        <f>B17*C17</f>
        <v>400</v>
      </c>
      <c r="E17" s="20"/>
    </row>
    <row r="18" spans="1:8" s="10" customFormat="1" ht="19.5" customHeight="1">
      <c r="A18" s="13"/>
      <c r="B18" s="14"/>
      <c r="C18" s="14"/>
      <c r="D18" s="14"/>
      <c r="E18" s="14"/>
    </row>
    <row r="19" spans="1:8" s="10" customFormat="1" ht="18.75" customHeight="1">
      <c r="A19" s="14"/>
      <c r="B19" s="18" t="s">
        <v>9</v>
      </c>
      <c r="C19" s="18"/>
      <c r="D19" s="19">
        <f>D5+D13</f>
        <v>3060</v>
      </c>
      <c r="E19" s="19"/>
      <c r="F19" s="21"/>
      <c r="G19" s="21">
        <f>D19/700</f>
        <v>4.371428571428571</v>
      </c>
      <c r="H19" s="23">
        <f>H6+H14+H11</f>
        <v>3060</v>
      </c>
    </row>
    <row r="20" spans="1:8" s="10" customFormat="1" ht="18.75" customHeight="1">
      <c r="A20" s="14"/>
      <c r="B20" s="18" t="s">
        <v>10</v>
      </c>
      <c r="C20" s="18"/>
      <c r="D20" s="19">
        <f>D19*20%</f>
        <v>612</v>
      </c>
      <c r="E20" s="19"/>
    </row>
    <row r="21" spans="1:8" s="10" customFormat="1" ht="18.75" customHeight="1">
      <c r="A21" s="14"/>
      <c r="B21" s="18" t="s">
        <v>11</v>
      </c>
      <c r="C21" s="18"/>
      <c r="D21" s="19">
        <f>D19+D20</f>
        <v>3672</v>
      </c>
      <c r="E21" s="19"/>
    </row>
    <row r="22" spans="1:8" s="10" customFormat="1" ht="18.75" customHeight="1"/>
  </sheetData>
  <mergeCells count="3">
    <mergeCell ref="B19:C19"/>
    <mergeCell ref="B20:C20"/>
    <mergeCell ref="B21:C2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2016-02-17T10:04:33Z</dcterms:created>
  <dcterms:modified xsi:type="dcterms:W3CDTF">2016-02-17T16:40:28Z</dcterms:modified>
</cp:coreProperties>
</file>