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vg-2017\01-Allizeo web\03 - Devis allizeo web\183-Mairie Cheyssieu\"/>
    </mc:Choice>
  </mc:AlternateContent>
  <bookViews>
    <workbookView xWindow="0" yWindow="0" windowWidth="2040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G24" i="1"/>
  <c r="F27" i="1"/>
  <c r="F26" i="1"/>
  <c r="D21" i="1"/>
  <c r="D20" i="1"/>
  <c r="E19" i="1" s="1"/>
  <c r="D18" i="1"/>
  <c r="D17" i="1"/>
  <c r="D15" i="1"/>
  <c r="D13" i="1"/>
  <c r="D12" i="1"/>
  <c r="D11" i="1"/>
  <c r="D10" i="1"/>
  <c r="D8" i="1"/>
  <c r="E7" i="1" s="1"/>
  <c r="D6" i="1"/>
  <c r="E5" i="1" s="1"/>
  <c r="D4" i="1"/>
  <c r="D3" i="1"/>
  <c r="E9" i="1" l="1"/>
  <c r="E2" i="1"/>
  <c r="E24" i="1"/>
  <c r="D24" i="1"/>
  <c r="D25" i="1" l="1"/>
  <c r="D26" i="1" s="1"/>
</calcChain>
</file>

<file path=xl/sharedStrings.xml><?xml version="1.0" encoding="utf-8"?>
<sst xmlns="http://schemas.openxmlformats.org/spreadsheetml/2006/main" count="31" uniqueCount="30">
  <si>
    <t xml:space="preserve">Prestations : </t>
  </si>
  <si>
    <t>Nombre d’heure</t>
  </si>
  <si>
    <t>Taux horaire en €</t>
  </si>
  <si>
    <t>Cahier des charges</t>
  </si>
  <si>
    <t>Ergonomie</t>
  </si>
  <si>
    <t>Graphisme</t>
  </si>
  <si>
    <t>Web</t>
  </si>
  <si>
    <t>Pour cette partie, la participation des personnes gérant le site sera sollicitée pour réduire votre budget</t>
  </si>
  <si>
    <t>Google maps, météo, menu déroulant illustré, éventuellement des formulaires pour les inscriptions : cantine, NAP et garderie (ou pdf à télécharger)</t>
  </si>
  <si>
    <t xml:space="preserve">Formation </t>
  </si>
  <si>
    <t>Référencement :</t>
  </si>
  <si>
    <t>Offert</t>
  </si>
  <si>
    <t>Montant H.T. :</t>
  </si>
  <si>
    <t>TVA 20% :</t>
  </si>
  <si>
    <t>Montant T.T.C. :</t>
  </si>
  <si>
    <t>ü Réunion de validation des besoins (graphique et technique) pour la rédaction du cahier des charges</t>
  </si>
  <si>
    <r>
      <t xml:space="preserve">ü </t>
    </r>
    <r>
      <rPr>
        <sz val="10"/>
        <color theme="1"/>
        <rFont val="Verdana"/>
        <family val="2"/>
      </rPr>
      <t>Rédaction du cahier des charges graphique et technique</t>
    </r>
  </si>
  <si>
    <t>ü  Proposition d'une ergonomie simple et intuitive</t>
  </si>
  <si>
    <t>ü Proposition de 3 maquettes graphiques personnalisées</t>
  </si>
  <si>
    <t>ü Mise en place du CMS WordPress</t>
  </si>
  <si>
    <t>ü Découpage et intégration de la maquette graphique</t>
  </si>
  <si>
    <t>ü Déclinaison des pages du site</t>
  </si>
  <si>
    <t>ü Intégration et mise en forme des contenus textuels et visuels des pages du site</t>
  </si>
  <si>
    <t xml:space="preserve">ü Développement des fonctionnalités : galerie photos, </t>
  </si>
  <si>
    <t xml:space="preserve">ü Adaptabilité du site aux différents supports : ordinateurs, tablettes et smartphone </t>
  </si>
  <si>
    <r>
      <t xml:space="preserve">ü </t>
    </r>
    <r>
      <rPr>
        <sz val="10"/>
        <color theme="1"/>
        <rFont val="Verdana"/>
        <family val="2"/>
      </rPr>
      <t>Mise en ligne du site internet sur votre espace d’hébergement</t>
    </r>
  </si>
  <si>
    <r>
      <t xml:space="preserve">ü </t>
    </r>
    <r>
      <rPr>
        <sz val="10"/>
        <color theme="1"/>
        <rFont val="Verdana"/>
        <family val="2"/>
      </rPr>
      <t>Réalisation du livret d'accompagnement</t>
    </r>
  </si>
  <si>
    <r>
      <t xml:space="preserve">ü </t>
    </r>
    <r>
      <rPr>
        <sz val="10"/>
        <color theme="1"/>
        <rFont val="Verdana"/>
        <family val="2"/>
      </rPr>
      <t>Création et configuration d’un outil de statistique Google Analytics</t>
    </r>
  </si>
  <si>
    <t>Montant HT</t>
  </si>
  <si>
    <r>
      <t xml:space="preserve">ü </t>
    </r>
    <r>
      <rPr>
        <sz val="10"/>
        <color theme="1"/>
        <rFont val="Verdana"/>
        <family val="2"/>
      </rPr>
      <t>Formation à l'utilisation du site (une demi-journée par groupe de 4 personnes)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</si>
</sst>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2C3E50"/>
      <name val="Verdana"/>
      <family val="2"/>
    </font>
    <font>
      <sz val="10"/>
      <color rgb="FFE25046"/>
      <name val="Verdana"/>
      <family val="2"/>
    </font>
    <font>
      <sz val="10"/>
      <color rgb="FFA6A6A6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 indent="15"/>
    </xf>
    <xf numFmtId="44" fontId="2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4" fontId="3" fillId="0" borderId="4" xfId="1" applyFont="1" applyBorder="1" applyAlignment="1">
      <alignment vertical="center" wrapText="1"/>
    </xf>
    <xf numFmtId="44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3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4" fillId="0" borderId="4" xfId="0" applyFont="1" applyBorder="1" applyAlignment="1">
      <alignment horizontal="center" vertical="center" wrapText="1"/>
    </xf>
    <xf numFmtId="44" fontId="4" fillId="0" borderId="4" xfId="1" applyFont="1" applyBorder="1" applyAlignment="1">
      <alignment vertical="center" wrapText="1"/>
    </xf>
    <xf numFmtId="44" fontId="2" fillId="0" borderId="0" xfId="0" applyNumberFormat="1" applyFont="1"/>
    <xf numFmtId="0" fontId="4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 indent="4"/>
    </xf>
    <xf numFmtId="0" fontId="2" fillId="0" borderId="0" xfId="0" applyFont="1" applyAlignment="1">
      <alignment horizontal="center"/>
    </xf>
    <xf numFmtId="44" fontId="2" fillId="0" borderId="0" xfId="1" applyFont="1"/>
    <xf numFmtId="0" fontId="5" fillId="0" borderId="1" xfId="0" applyFont="1" applyBorder="1" applyAlignment="1">
      <alignment vertical="center" wrapText="1"/>
    </xf>
    <xf numFmtId="9" fontId="2" fillId="0" borderId="0" xfId="0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2" workbookViewId="0">
      <selection activeCell="E25" sqref="E25"/>
    </sheetView>
  </sheetViews>
  <sheetFormatPr baseColWidth="10" defaultRowHeight="12.75" x14ac:dyDescent="0.2"/>
  <cols>
    <col min="1" max="1" width="61.28515625" style="1" customWidth="1"/>
    <col min="2" max="2" width="8" style="30" bestFit="1" customWidth="1"/>
    <col min="3" max="3" width="12.7109375" style="31" customWidth="1"/>
    <col min="4" max="4" width="13.42578125" style="1" bestFit="1" customWidth="1"/>
    <col min="5" max="5" width="18" style="1" customWidth="1"/>
    <col min="6" max="16384" width="11.42578125" style="1"/>
  </cols>
  <sheetData>
    <row r="1" spans="1:5" ht="27.75" customHeight="1" x14ac:dyDescent="0.2">
      <c r="A1" s="32" t="s">
        <v>0</v>
      </c>
      <c r="B1" s="20" t="s">
        <v>1</v>
      </c>
      <c r="C1" s="21" t="s">
        <v>2</v>
      </c>
      <c r="D1" s="22" t="s">
        <v>28</v>
      </c>
    </row>
    <row r="2" spans="1:5" ht="13.5" thickBot="1" x14ac:dyDescent="0.25">
      <c r="A2" s="23" t="s">
        <v>3</v>
      </c>
      <c r="B2" s="8"/>
      <c r="C2" s="11"/>
      <c r="E2" s="18">
        <f>D3+D4</f>
        <v>60</v>
      </c>
    </row>
    <row r="3" spans="1:5" ht="26.25" thickBot="1" x14ac:dyDescent="0.25">
      <c r="A3" s="4" t="s">
        <v>15</v>
      </c>
      <c r="B3" s="9">
        <v>1</v>
      </c>
      <c r="C3" s="7">
        <v>60</v>
      </c>
      <c r="D3" s="12">
        <f>B3*C3</f>
        <v>60</v>
      </c>
    </row>
    <row r="4" spans="1:5" ht="13.5" thickBot="1" x14ac:dyDescent="0.25">
      <c r="A4" s="24" t="s">
        <v>16</v>
      </c>
      <c r="B4" s="9"/>
      <c r="C4" s="7">
        <v>60</v>
      </c>
      <c r="D4" s="12">
        <f>B4*C4</f>
        <v>0</v>
      </c>
    </row>
    <row r="5" spans="1:5" ht="13.5" thickBot="1" x14ac:dyDescent="0.25">
      <c r="A5" s="23" t="s">
        <v>4</v>
      </c>
      <c r="B5" s="25"/>
      <c r="C5" s="26">
        <v>60</v>
      </c>
      <c r="D5" s="3"/>
      <c r="E5" s="27">
        <f>D6</f>
        <v>0</v>
      </c>
    </row>
    <row r="6" spans="1:5" ht="13.5" thickBot="1" x14ac:dyDescent="0.25">
      <c r="A6" s="4" t="s">
        <v>17</v>
      </c>
      <c r="B6" s="9">
        <v>0</v>
      </c>
      <c r="C6" s="7">
        <v>60</v>
      </c>
      <c r="D6" s="12">
        <f>B6*C6</f>
        <v>0</v>
      </c>
    </row>
    <row r="7" spans="1:5" ht="13.5" thickBot="1" x14ac:dyDescent="0.25">
      <c r="A7" s="23" t="s">
        <v>5</v>
      </c>
      <c r="B7" s="25"/>
      <c r="C7" s="26">
        <v>60</v>
      </c>
      <c r="D7" s="3"/>
      <c r="E7" s="27">
        <f>D8</f>
        <v>360</v>
      </c>
    </row>
    <row r="8" spans="1:5" ht="13.5" thickBot="1" x14ac:dyDescent="0.25">
      <c r="A8" s="4" t="s">
        <v>18</v>
      </c>
      <c r="B8" s="9">
        <v>6</v>
      </c>
      <c r="C8" s="7">
        <v>60</v>
      </c>
      <c r="D8" s="12">
        <f>B8*C8</f>
        <v>360</v>
      </c>
    </row>
    <row r="9" spans="1:5" ht="13.5" thickBot="1" x14ac:dyDescent="0.25">
      <c r="A9" s="23" t="s">
        <v>6</v>
      </c>
      <c r="B9" s="28"/>
      <c r="C9" s="26"/>
      <c r="D9" s="3"/>
      <c r="E9" s="18">
        <f>D10+D11+D12+D13+D15+D17+D18</f>
        <v>1040</v>
      </c>
    </row>
    <row r="10" spans="1:5" ht="13.5" thickBot="1" x14ac:dyDescent="0.25">
      <c r="A10" s="4" t="s">
        <v>19</v>
      </c>
      <c r="B10" s="9">
        <v>2</v>
      </c>
      <c r="C10" s="7">
        <v>60</v>
      </c>
      <c r="D10" s="12">
        <f>B10*C10</f>
        <v>120</v>
      </c>
    </row>
    <row r="11" spans="1:5" ht="13.5" thickBot="1" x14ac:dyDescent="0.25">
      <c r="A11" s="4" t="s">
        <v>20</v>
      </c>
      <c r="B11" s="9">
        <v>2</v>
      </c>
      <c r="C11" s="7">
        <v>60</v>
      </c>
      <c r="D11" s="12">
        <f>B11*C11</f>
        <v>120</v>
      </c>
    </row>
    <row r="12" spans="1:5" ht="13.5" thickBot="1" x14ac:dyDescent="0.25">
      <c r="A12" s="4" t="s">
        <v>21</v>
      </c>
      <c r="B12" s="9">
        <v>3</v>
      </c>
      <c r="C12" s="7">
        <v>60</v>
      </c>
      <c r="D12" s="12">
        <f>B12*C12</f>
        <v>180</v>
      </c>
    </row>
    <row r="13" spans="1:5" ht="26.25" thickBot="1" x14ac:dyDescent="0.25">
      <c r="A13" s="19" t="s">
        <v>22</v>
      </c>
      <c r="B13" s="13">
        <v>4</v>
      </c>
      <c r="C13" s="14">
        <v>60</v>
      </c>
      <c r="D13" s="12">
        <f>B13*C13</f>
        <v>240</v>
      </c>
    </row>
    <row r="14" spans="1:5" ht="26.25" thickBot="1" x14ac:dyDescent="0.25">
      <c r="A14" s="29" t="s">
        <v>7</v>
      </c>
      <c r="B14" s="15"/>
      <c r="C14" s="16"/>
      <c r="D14" s="17"/>
    </row>
    <row r="15" spans="1:5" ht="30.75" customHeight="1" thickBot="1" x14ac:dyDescent="0.25">
      <c r="A15" s="19" t="s">
        <v>23</v>
      </c>
      <c r="B15" s="13">
        <v>2</v>
      </c>
      <c r="C15" s="14">
        <v>60</v>
      </c>
      <c r="D15" s="12">
        <f>B15*C15</f>
        <v>120</v>
      </c>
    </row>
    <row r="16" spans="1:5" ht="39" thickBot="1" x14ac:dyDescent="0.25">
      <c r="A16" s="5" t="s">
        <v>8</v>
      </c>
      <c r="B16" s="15"/>
      <c r="C16" s="16"/>
      <c r="D16" s="17"/>
    </row>
    <row r="17" spans="1:7" ht="26.25" thickBot="1" x14ac:dyDescent="0.25">
      <c r="A17" s="4" t="s">
        <v>24</v>
      </c>
      <c r="B17" s="9">
        <v>2</v>
      </c>
      <c r="C17" s="7">
        <v>60</v>
      </c>
      <c r="D17" s="12">
        <f>B17*C17</f>
        <v>120</v>
      </c>
    </row>
    <row r="18" spans="1:7" ht="26.25" thickBot="1" x14ac:dyDescent="0.25">
      <c r="A18" s="24" t="s">
        <v>25</v>
      </c>
      <c r="B18" s="9">
        <v>2</v>
      </c>
      <c r="C18" s="7">
        <v>70</v>
      </c>
      <c r="D18" s="12">
        <f>B18*C18</f>
        <v>140</v>
      </c>
    </row>
    <row r="19" spans="1:7" ht="13.5" thickBot="1" x14ac:dyDescent="0.25">
      <c r="A19" s="23" t="s">
        <v>9</v>
      </c>
      <c r="B19" s="25"/>
      <c r="C19" s="26"/>
      <c r="D19" s="3"/>
      <c r="E19" s="18">
        <f>D20+D21</f>
        <v>480</v>
      </c>
    </row>
    <row r="20" spans="1:7" ht="13.5" thickBot="1" x14ac:dyDescent="0.25">
      <c r="A20" s="24" t="s">
        <v>26</v>
      </c>
      <c r="B20" s="9">
        <v>5</v>
      </c>
      <c r="C20" s="7">
        <v>60</v>
      </c>
      <c r="D20" s="12">
        <f>B20*C20</f>
        <v>300</v>
      </c>
    </row>
    <row r="21" spans="1:7" ht="26.25" thickBot="1" x14ac:dyDescent="0.25">
      <c r="A21" s="24" t="s">
        <v>29</v>
      </c>
      <c r="B21" s="9">
        <v>3</v>
      </c>
      <c r="C21" s="7">
        <v>60</v>
      </c>
      <c r="D21" s="12">
        <f>B21*C21</f>
        <v>180</v>
      </c>
    </row>
    <row r="22" spans="1:7" ht="13.5" thickBot="1" x14ac:dyDescent="0.25">
      <c r="A22" s="23" t="s">
        <v>10</v>
      </c>
      <c r="B22" s="25"/>
      <c r="C22" s="3" t="s">
        <v>11</v>
      </c>
    </row>
    <row r="23" spans="1:7" ht="26.25" thickBot="1" x14ac:dyDescent="0.25">
      <c r="A23" s="24" t="s">
        <v>27</v>
      </c>
      <c r="B23" s="10"/>
      <c r="C23" s="2" t="s">
        <v>11</v>
      </c>
    </row>
    <row r="24" spans="1:7" ht="13.5" thickBot="1" x14ac:dyDescent="0.25">
      <c r="A24" s="6" t="s">
        <v>12</v>
      </c>
      <c r="B24" s="8"/>
      <c r="C24" s="11"/>
      <c r="D24" s="18">
        <f>SUM(D3:D21)</f>
        <v>1940</v>
      </c>
      <c r="E24" s="18">
        <f>SUM(E2:E21)</f>
        <v>1940</v>
      </c>
      <c r="F24" s="33">
        <v>0.4</v>
      </c>
      <c r="G24" s="27">
        <f>E24*F24</f>
        <v>776</v>
      </c>
    </row>
    <row r="25" spans="1:7" ht="13.5" thickBot="1" x14ac:dyDescent="0.25">
      <c r="A25" s="6" t="s">
        <v>13</v>
      </c>
      <c r="B25" s="8"/>
      <c r="C25" s="11"/>
      <c r="D25" s="18">
        <f>D24*20/100</f>
        <v>388</v>
      </c>
      <c r="E25" s="18">
        <f>SUM(E3:E22)</f>
        <v>1880</v>
      </c>
      <c r="F25" s="33">
        <v>0.3</v>
      </c>
      <c r="G25" s="27">
        <f>E25*F25</f>
        <v>564</v>
      </c>
    </row>
    <row r="26" spans="1:7" ht="13.5" thickBot="1" x14ac:dyDescent="0.25">
      <c r="A26" s="6" t="s">
        <v>14</v>
      </c>
      <c r="B26" s="8"/>
      <c r="C26" s="11"/>
      <c r="D26" s="18">
        <f>D24+D25</f>
        <v>2328</v>
      </c>
      <c r="E26" s="33">
        <v>0.4</v>
      </c>
      <c r="F26" s="27">
        <f>D26*E26</f>
        <v>931.2</v>
      </c>
    </row>
    <row r="27" spans="1:7" ht="13.5" thickBot="1" x14ac:dyDescent="0.25">
      <c r="D27" s="18">
        <v>2328</v>
      </c>
      <c r="E27" s="33">
        <v>0.3</v>
      </c>
      <c r="F27" s="27">
        <f>D27*E27</f>
        <v>698.4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2022-01-07T14:23:11Z</dcterms:created>
  <dcterms:modified xsi:type="dcterms:W3CDTF">2022-01-07T16:00:46Z</dcterms:modified>
</cp:coreProperties>
</file>