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9515" windowHeight="8220"/>
  </bookViews>
  <sheets>
    <sheet name="sitegoogle" sheetId="2" r:id="rId1"/>
    <sheet name="Pages html" sheetId="4" r:id="rId2"/>
    <sheet name="Analyse liens" sheetId="6" r:id="rId3"/>
    <sheet name="MC positionnés" sheetId="10" r:id="rId4"/>
  </sheets>
  <definedNames>
    <definedName name="_xlnm._FilterDatabase" localSheetId="1" hidden="1">'Pages html'!$A$1:$F$542</definedName>
  </definedNames>
  <calcPr calcId="125725"/>
</workbook>
</file>

<file path=xl/calcChain.xml><?xml version="1.0" encoding="utf-8"?>
<calcChain xmlns="http://schemas.openxmlformats.org/spreadsheetml/2006/main">
  <c r="A95" i="6"/>
  <c r="E41"/>
  <c r="E40"/>
  <c r="E39"/>
  <c r="E38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G78" i="4"/>
  <c r="H78" s="1"/>
  <c r="G72"/>
  <c r="H72" s="1"/>
  <c r="G71"/>
  <c r="H71" s="1"/>
  <c r="H66"/>
  <c r="G66"/>
  <c r="I72" s="1"/>
  <c r="G18"/>
  <c r="H18" s="1"/>
  <c r="G3"/>
  <c r="H3" s="1"/>
  <c r="C4"/>
  <c r="D4"/>
  <c r="C5"/>
  <c r="D5" s="1"/>
  <c r="C6"/>
  <c r="D6" s="1"/>
  <c r="C7"/>
  <c r="D7" s="1"/>
  <c r="C8"/>
  <c r="D8" s="1"/>
  <c r="C9"/>
  <c r="D9" s="1"/>
  <c r="C10"/>
  <c r="D10" s="1"/>
  <c r="C11"/>
  <c r="D11" s="1"/>
  <c r="C12"/>
  <c r="D12" s="1"/>
  <c r="C13"/>
  <c r="D13" s="1"/>
  <c r="C14"/>
  <c r="D14" s="1"/>
  <c r="C15"/>
  <c r="D15" s="1"/>
  <c r="C16"/>
  <c r="D16" s="1"/>
  <c r="C17"/>
  <c r="D17" s="1"/>
  <c r="C18"/>
  <c r="D18" s="1"/>
  <c r="C19"/>
  <c r="D19" s="1"/>
  <c r="C20"/>
  <c r="D20" s="1"/>
  <c r="C21"/>
  <c r="D21" s="1"/>
  <c r="C22"/>
  <c r="D22" s="1"/>
  <c r="C23"/>
  <c r="D23" s="1"/>
  <c r="C24"/>
  <c r="D24" s="1"/>
  <c r="C25"/>
  <c r="D25" s="1"/>
  <c r="C26"/>
  <c r="D26" s="1"/>
  <c r="C27"/>
  <c r="D27" s="1"/>
  <c r="C28"/>
  <c r="D28" s="1"/>
  <c r="C29"/>
  <c r="D29" s="1"/>
  <c r="C30"/>
  <c r="D30" s="1"/>
  <c r="C31"/>
  <c r="D31" s="1"/>
  <c r="C32"/>
  <c r="D32" s="1"/>
  <c r="C33"/>
  <c r="D33" s="1"/>
  <c r="C34"/>
  <c r="D34" s="1"/>
  <c r="C35"/>
  <c r="D35" s="1"/>
  <c r="C36"/>
  <c r="D36" s="1"/>
  <c r="C37"/>
  <c r="D37" s="1"/>
  <c r="C38"/>
  <c r="D38" s="1"/>
  <c r="C39"/>
  <c r="D39" s="1"/>
  <c r="C40"/>
  <c r="D40" s="1"/>
  <c r="C41"/>
  <c r="D41" s="1"/>
  <c r="C42"/>
  <c r="D42" s="1"/>
  <c r="C43"/>
  <c r="D43" s="1"/>
  <c r="C44"/>
  <c r="D44" s="1"/>
  <c r="C45"/>
  <c r="D45" s="1"/>
  <c r="C46"/>
  <c r="D46" s="1"/>
  <c r="C47"/>
  <c r="D47" s="1"/>
  <c r="C48"/>
  <c r="D48" s="1"/>
  <c r="C49"/>
  <c r="D49" s="1"/>
  <c r="C50"/>
  <c r="D50" s="1"/>
  <c r="C51"/>
  <c r="D51" s="1"/>
  <c r="C52"/>
  <c r="D52" s="1"/>
  <c r="C53"/>
  <c r="D53" s="1"/>
  <c r="C54"/>
  <c r="D54" s="1"/>
  <c r="C55"/>
  <c r="D55" s="1"/>
  <c r="C56"/>
  <c r="D56" s="1"/>
  <c r="C57"/>
  <c r="D57" s="1"/>
  <c r="C58"/>
  <c r="D58" s="1"/>
  <c r="C59"/>
  <c r="D59" s="1"/>
  <c r="C60"/>
  <c r="D60" s="1"/>
  <c r="C61"/>
  <c r="D61" s="1"/>
  <c r="C62"/>
  <c r="D62" s="1"/>
  <c r="C63"/>
  <c r="D63" s="1"/>
  <c r="C64"/>
  <c r="D64" s="1"/>
  <c r="C65"/>
  <c r="D65" s="1"/>
  <c r="C66"/>
  <c r="D66" s="1"/>
  <c r="C67"/>
  <c r="D67" s="1"/>
  <c r="C68"/>
  <c r="D68" s="1"/>
  <c r="C69"/>
  <c r="D69" s="1"/>
  <c r="C70"/>
  <c r="D70" s="1"/>
  <c r="C71"/>
  <c r="D71" s="1"/>
  <c r="C72"/>
  <c r="D72" s="1"/>
  <c r="C73"/>
  <c r="D73" s="1"/>
  <c r="C74"/>
  <c r="D74" s="1"/>
  <c r="C75"/>
  <c r="D75" s="1"/>
  <c r="C76"/>
  <c r="D76" s="1"/>
  <c r="E76"/>
  <c r="C77"/>
  <c r="D77"/>
  <c r="C78"/>
  <c r="D78" s="1"/>
  <c r="C79"/>
  <c r="D79" s="1"/>
  <c r="C80"/>
  <c r="D80" s="1"/>
  <c r="C81"/>
  <c r="D81" s="1"/>
  <c r="C82"/>
  <c r="D82" s="1"/>
  <c r="C83"/>
  <c r="D83" s="1"/>
  <c r="C84"/>
  <c r="D84" s="1"/>
  <c r="C85"/>
  <c r="D85" s="1"/>
  <c r="G2"/>
  <c r="I2" s="1"/>
  <c r="C3"/>
  <c r="D3" s="1"/>
  <c r="D2"/>
  <c r="C2"/>
  <c r="E2" s="1"/>
  <c r="E84" l="1"/>
  <c r="E82"/>
  <c r="E80"/>
  <c r="E78"/>
  <c r="E77"/>
  <c r="E75"/>
  <c r="E73"/>
  <c r="E71"/>
  <c r="E69"/>
  <c r="E67"/>
  <c r="E65"/>
  <c r="E63"/>
  <c r="E61"/>
  <c r="E59"/>
  <c r="E57"/>
  <c r="E55"/>
  <c r="E53"/>
  <c r="E51"/>
  <c r="E49"/>
  <c r="E47"/>
  <c r="E45"/>
  <c r="E43"/>
  <c r="E41"/>
  <c r="E39"/>
  <c r="E37"/>
  <c r="E35"/>
  <c r="E33"/>
  <c r="E31"/>
  <c r="E29"/>
  <c r="E27"/>
  <c r="E25"/>
  <c r="E23"/>
  <c r="E21"/>
  <c r="E19"/>
  <c r="E17"/>
  <c r="E15"/>
  <c r="E13"/>
  <c r="E11"/>
  <c r="E9"/>
  <c r="E7"/>
  <c r="E5"/>
  <c r="E4"/>
  <c r="I71"/>
  <c r="I78"/>
  <c r="I66"/>
  <c r="I18"/>
  <c r="I3"/>
  <c r="E74"/>
  <c r="E72"/>
  <c r="E70"/>
  <c r="E68"/>
  <c r="E66"/>
  <c r="E64"/>
  <c r="E62"/>
  <c r="E60"/>
  <c r="E58"/>
  <c r="E56"/>
  <c r="E54"/>
  <c r="E52"/>
  <c r="E50"/>
  <c r="E48"/>
  <c r="E46"/>
  <c r="E44"/>
  <c r="E42"/>
  <c r="E40"/>
  <c r="E38"/>
  <c r="E36"/>
  <c r="E34"/>
  <c r="E32"/>
  <c r="E30"/>
  <c r="E28"/>
  <c r="E26"/>
  <c r="E24"/>
  <c r="E22"/>
  <c r="E20"/>
  <c r="E18"/>
  <c r="E16"/>
  <c r="E14"/>
  <c r="E12"/>
  <c r="E10"/>
  <c r="E8"/>
  <c r="E6"/>
  <c r="E85"/>
  <c r="E83"/>
  <c r="E81"/>
  <c r="E79"/>
  <c r="H2"/>
  <c r="E3"/>
</calcChain>
</file>

<file path=xl/sharedStrings.xml><?xml version="1.0" encoding="utf-8"?>
<sst xmlns="http://schemas.openxmlformats.org/spreadsheetml/2006/main" count="794" uniqueCount="489">
  <si>
    <t>1. Cuisines pour personnes handicapées, PMR et séniors : l ...</t>
  </si>
  <si>
    <t>www.ergomobilys.com/‎</t>
  </si>
  <si>
    <t>2. Cuisine et Handicap, des solutions | - Ergo Mobilys</t>
  </si>
  <si>
    <t>www.ergomobilys.com/espace-expo/‎</t>
  </si>
  <si>
    <t>Exemples de cuisines pour handicapés, cuisines PMR et cuisines PESH exposés au Show-Room de Salon-de-Provence.</t>
  </si>
  <si>
    <t>3. Cuisines PMR | - Ergo Mobilys</t>
  </si>
  <si>
    <t>www.ergomobilys.com/cuisines-pmr/</t>
  </si>
  <si>
    <t>Nos concepts de cuisines PMR : cuisines adaptées aux personnes à mobilité réduite.</t>
  </si>
  <si>
    <t>4. Handibat | - Ergo Mobilys</t>
  </si>
  <si>
    <t>www.ergomobilys.com/handibat/</t>
  </si>
  <si>
    <t>5. Contact | - Ergo Mobilys</t>
  </si>
  <si>
    <t>www.ergomobilys.com/contact/‎</t>
  </si>
  <si>
    <t>6. Crédit d'impôt en faveur de l'aide aux personnes | - Ergo Mobilys</t>
  </si>
  <si>
    <t>www.ergomobilys.com/le-credit-dimpot/‎</t>
  </si>
  <si>
    <t>Crédit d'impôt pour dépenses d'équipements en faveur de l'aide aux personnes : modalités et formalités.</t>
  </si>
  <si>
    <t>7. PMR | - Ergo Mobilys</t>
  </si>
  <si>
    <t>www.ergomobilys.com/tag/pmr/‎</t>
  </si>
  <si>
    <t>8. Reims | - Ergo Mobilys</t>
  </si>
  <si>
    <t>www.ergomobilys.com/tag/reims/‎</t>
  </si>
  <si>
    <t>9. Cuisines | - Ergo Mobilys</t>
  </si>
  <si>
    <t>www.ergomobilys.com/tag/cuisines/‎</t>
  </si>
  <si>
    <t>10. Handicapés | - Ergo Mobilys</t>
  </si>
  <si>
    <t>www.ergomobilys.com/tag/handicapes/‎</t>
  </si>
  <si>
    <t>www.ergomobilys.com/tag/pegasus/‎</t>
  </si>
  <si>
    <t>www.ergomobilys.com/nos-partenaires/‎</t>
  </si>
  <si>
    <t>www.ergomobilys.com/notre-ethique/</t>
  </si>
  <si>
    <t>www.ergomobilys.com/ergomobilys-senior/1-4/‎</t>
  </si>
  <si>
    <t>www.ergomobilys.com/cuisine-pmr/‎</t>
  </si>
  <si>
    <t>www.ergomobilys.com/les-subventions/‎</t>
  </si>
  <si>
    <t>www.ergomobilys.com/tag/verti/‎</t>
  </si>
  <si>
    <t>www.ergomobilys.com/tag/creedat/‎</t>
  </si>
  <si>
    <t>www.ergomobilys.com/tag/accessibilite/‎</t>
  </si>
  <si>
    <t>www.ergomobilys.com/tag/pesh/‎</t>
  </si>
  <si>
    <t>www.ergomobilys.com/tag/production/‎</t>
  </si>
  <si>
    <t>www.ergomobilys.com/tag/seniors/‎</t>
  </si>
  <si>
    <t>www.ergomobilys.com/tag/slimfift/‎</t>
  </si>
  <si>
    <t>www.ergomobilys.com/tag/dressings/‎</t>
  </si>
  <si>
    <t>www.ergomobilys.com/ergomobilys-senior/‎</t>
  </si>
  <si>
    <t>www.ergomobilys.com/tag/handicap/‎</t>
  </si>
  <si>
    <t>www.ergomobilys.com/tag/diago/‎</t>
  </si>
  <si>
    <t>www.ergomobilys.com/tag/autonomie/‎</t>
  </si>
  <si>
    <t>www.ergomobilys.com/tag/prototypes/</t>
  </si>
  <si>
    <t>www.ergomobilys.com/tag/ergotherapeuthes/‎</t>
  </si>
  <si>
    <t>www.ergomobilys.com/tag/dressing/‎</t>
  </si>
  <si>
    <t>www.ergomobilys.com/tag/ergotherapeutes/‎</t>
  </si>
  <si>
    <t>www.ergomobilys.com/tag/exclusion/</t>
  </si>
  <si>
    <t>www.ergomobilys.com/tag/amenagement/‎</t>
  </si>
  <si>
    <t>www.ergomobilys.com/cuisine-ergonomique-toutes-les-photos/‎</t>
  </si>
  <si>
    <t>Exemple d'agencement de cuisine ergonomique. (Cliquer sur les images pour les agrandir). Cuisine ergonomique blanche. Cuisine ergonomique.</t>
  </si>
  <si>
    <t>www.ergomobilys.com/tag/cuisines-ergonomiques/‎</t>
  </si>
  <si>
    <t>www.ergomobilys.com/tag/interieurs-fonctionnels/‎</t>
  </si>
  <si>
    <t>www.ergomobilys.com/tag/cuisine-pmr/‎</t>
  </si>
  <si>
    <t>www.ergomobilys.com/tag/cuisine-adaptee/‎</t>
  </si>
  <si>
    <t>www.ergomobilys.com/tag/cuisines-senior/‎</t>
  </si>
  <si>
    <t>www.ergomobilys.com/tag/personnes-handicapees/‎</t>
  </si>
  <si>
    <t>www.ergomobilys.com/tag/ergo-mobilys/‎</t>
  </si>
  <si>
    <t>www.ergomobilys.com/tag/cuisine-motorisee/‎</t>
  </si>
  <si>
    <t>www.ergomobilys.com/tag/cuisine-ergonomique/‎</t>
  </si>
  <si>
    <t>www.ergomobilys.com/inauguration-espace-expo/‎</t>
  </si>
  <si>
    <t>www.ergomobilys.com/tag/cuisines-pmr/‎</t>
  </si>
  <si>
    <t>www.ergomobilys.com/tag/region-paca/‎</t>
  </si>
  <si>
    <t>www.ergomobilys.com/mentions-legales-2/‎</t>
  </si>
  <si>
    <t>www.ergomobilys.com/tag/produits-ergonomiques/</t>
  </si>
  <si>
    <t>www.ergomobilys.com/tag/couleurs-tendances/‎</t>
  </si>
  <si>
    <t>www.ergomobilys.com/salle-de-bain/‎</t>
  </si>
  <si>
    <t>www.ergomobilys.com/ergomobilys-handicap-1/‎</t>
  </si>
  <si>
    <t>www.ergomobilys.com/tag/show-room/‎</t>
  </si>
  <si>
    <t>www.ergomobilys.com/verti-solution-motorisee/</t>
  </si>
  <si>
    <t>www.ergomobilys.com/tag/autonomie-retrouvee/‎</t>
  </si>
  <si>
    <t>www.ergomobilys.com/tag/fauteuil-roulant/‎</t>
  </si>
  <si>
    <t>www.ergomobilys.com/tag/hauteur-variable/‎</t>
  </si>
  <si>
    <t>www.ergomobilys.com/ergomobilys-handicap-2/‎</t>
  </si>
  <si>
    <t>www.ergomobilys.com/tag/developpement-durable/‎</t>
  </si>
  <si>
    <t>www.ergomobilys.com/tag/languedoc-roussillon/‎</t>
  </si>
  <si>
    <t>www.ergomobilys.com/tag/elevateur-dinterieur/‎</t>
  </si>
  <si>
    <t>www.ergomobilys.com/diago-solution-motorisee/‎</t>
  </si>
  <si>
    <t>www.ergomobilys.com/tag/cuisine-seniors/‎</t>
  </si>
  <si>
    <t>www.ergomobilys.com/ergo-mobilys-le-sur-mesure-ergonomique/‎</t>
  </si>
  <si>
    <t>www.ergomobilys.com/robots.txt‎</t>
  </si>
  <si>
    <t>User-agent: * Disallow:</t>
  </si>
  <si>
    <t>www.ergomobilys.com/tag/cuisine-pour-handicape/‎</t>
  </si>
  <si>
    <t>www.ergomobilys.com/tag/maintien-a-domicile/‎</t>
  </si>
  <si>
    <t>www.ergomobilys.com/zoom-sur-les-amenagements/‎</t>
  </si>
  <si>
    <t>www.ergomobilys.com/tag/salon-de-provence/‎</t>
  </si>
  <si>
    <t>www.ergomobilys.com/tag/mecanisme-de-levage/‎</t>
  </si>
  <si>
    <t>www.ergomobilys.com/tag/salles-de-bain/‎</t>
  </si>
  <si>
    <t>www.ergomobilys.com/zoom-sur-les-couleurs/‎</t>
  </si>
  <si>
    <t>www.ergomobilys.com/tag/foyer-daccueil-medicalise/‎</t>
  </si>
  <si>
    <t>www.ergomobilys.com/ergomobilys-senior/5-3/‎</t>
  </si>
  <si>
    <t>www.ergomobilys.com/tag/postes-de-travail/‎</t>
  </si>
  <si>
    <t>www.ergomobilys.com/ergomobilys-senior/6-3/‎</t>
  </si>
  <si>
    <t>www.ergomobilys.com/ergomobilys-senior/2-5/‎</t>
  </si>
  <si>
    <t>www.ergomobilys.com/tag/personnes-agees-dependantes/‎</t>
  </si>
  <si>
    <t>www.ergomobilys.com/cuisines-pmr/exemple-2/‎</t>
  </si>
  <si>
    <t>www.ergomobilys.com/cuisines-pmr/exemple-1/‎</t>
  </si>
  <si>
    <t>www.ergomobilys.com/a-lantenne-dandi-tv/‎</t>
  </si>
  <si>
    <t>Handiversité, Premier magazine consacré au handicap dans sa diversité est venu chez ErgoMobilys et nous a consacré un reportage diffusé sur Handi.TV.</t>
  </si>
  <si>
    <t>www.ergomobilys.com/la-presse-en-parle/‎</t>
  </si>
  <si>
    <t>www.ergomobilys.com/zoom-sur-les-motorisations/‎</t>
  </si>
  <si>
    <t>www.ergomobilys.com/ergomobilys-senior/3-5/‎</t>
  </si>
  <si>
    <t>www.ergomobilys.com/tag/fabrication-des-meubles/‎</t>
  </si>
  <si>
    <t>www.ergomobilys.com/tag/unite-de-production/‎</t>
  </si>
  <si>
    <t>www.ergomobilys.com/tag/cuisines-adaptees-aux-handicapes/‎</t>
  </si>
  <si>
    <t>www.ergomobilys.com/tag/cuisine-adaptee-au-handicap/‎</t>
  </si>
  <si>
    <t>www.ergomobilys.com/tag/plan-de-travail-motorise/‎</t>
  </si>
  <si>
    <t>www.ergomobilys.com/espace-expo/ergomobilys-a-reims/‎</t>
  </si>
  <si>
    <t>www.ergomobilys.com/tag/personnes-a-mobilite-reduite/‎</t>
  </si>
  <si>
    <t>www.ergomobilys.com/tag/personnes-en-situation-de-handicap/‎</t>
  </si>
  <si>
    <t>www.ergomobilys.com/la-presse-en-parle/lexpress-novembre-2012/‎</t>
  </si>
  <si>
    <t>www.ergomobilys.com/la-presse-en-parle/ensemble-avril-2012/‎</t>
  </si>
  <si>
    <t>www.ergomobilys.com/la-presse-en-parle/le-regional-janvier-201/‎</t>
  </si>
  <si>
    <t>www.ergomobilys.com/la-presse-en-parle/la-provence-janvier-2012/‎</t>
  </si>
  <si>
    <t>L'initiative : Patrick et Franck souhaitent « redonner leur dignité » aux personnes dépendantes. Une cuisine de couleur orange très design, à première vue.</t>
  </si>
  <si>
    <t>www.ergomobilys.com/la-presse-en-parle/le-point-carre-octobre-2012/‎</t>
  </si>
  <si>
    <t>Fabrication sur mesure de cuisine pour handicapés, cuisine PMR (personnes à mobilité réduite), cuisine sénior : Show Room à Salon de Provence - 13 ...</t>
  </si>
  <si>
    <t>Créé en 2011, ce label forme les artisans du bâtiment à toutes les nouvelles techniques permettant de répondre aux besoins spécifiques d'accessibilité qu'ont ...</t>
  </si>
  <si>
    <t>Ergo Mobilys, le sur-mesure ergonomique : cuisine pour personnes handicapées – cuisine et handicap – cuisine adaptée au handicap – cuisine pour ...</t>
  </si>
  <si>
    <t>Entreprise dédiée à l'aménagement intérieur, Ergo Mobilys conçoit, fabrique et pose toutes gammes de produits ergonomiques destinés au confort des ...</t>
  </si>
  <si>
    <t>5 oct. 2012 – L'association « la Sève et le Rameau » en partenariat avec Ergo Mobilys ouvre à Reims, un nouvel espace exposition. Cette association ...</t>
  </si>
  <si>
    <t>Tout d'abord pensées pour répondre aux besoins des personnes handicapées, des personnes en fauteuil roulant, des Séniors, les solutions motorisées pour ...</t>
  </si>
  <si>
    <t>Le CREEDAT-CICAT. Association loi 1901 d' information et de conseil sur les aides techniques. CREEDAT-CICAT Le Centre Régional d' Exposition d' Essai et ...</t>
  </si>
  <si>
    <t>Des compétences mutualisées. Tous les produits conçus par Ergo Mobilys sont élaborés en étroite collaboration avec : des Personnes à Mobilité Réduite (PMR) ...</t>
  </si>
  <si>
    <t>Laisser un commentaire Annuler la réponse. Votre adresse de messagerie ne sera pas publiée. Les champs obligatoires sont indiqués avec *. Nom *. Adresse ...</t>
  </si>
  <si>
    <t>L'équipe d'Ergo Mobilys a réalisé et installé une cuisine PMR (Personne à Mobilité Réduite), à Marseille 8ème. En voici quelques photos. (cliquer sur les ...</t>
  </si>
  <si>
    <t>La Subvention de l'ANAH (Agence Nationale de l'Habitat). L'Agence Nationale de l'Habitat apporte sous certaines conditions de ressources une aide financière ...</t>
  </si>
  <si>
    <t>Facilitateurs de vie quotidienne. Créée en 2011 à Salon de Provence, « Ergo Mobilys » conçoit, fabrique et installe toutes gammes de produits ergonomiques ...</t>
  </si>
  <si>
    <t>8 oct. 2012 – Les plans motorisés sont à hauteur variable et assurent à tous une parfaite accessibilité, en toute sécurité. Simplicité d'utilisation, matériaux de ...</t>
  </si>
  <si>
    <t>L'équipe d' Ergo Mobilys vous accueille à Salon de Provence au 99 rue des Tailleurs de Pierre, dans la Zone Artisanale des Roquassiers. Nous vous y ...</t>
  </si>
  <si>
    <t>Parfaitement adaptée aux Seniors, la cuisine Blanche répond aux attentes de confort, de facilité d'usage, aux besoins et aux désirs de chacun. Les cuisines ...</t>
  </si>
  <si>
    <t>Tag Archives: handicap. Partenaire du CREEDAT. Nos Solutions. Zoom sur les aménagements · Zoom sur les motorisations · Zoom sur les couleurs ...</t>
  </si>
  <si>
    <t>Tag Archives: autonomie. Partenaire du CREEDAT. Nos Solutions. Zoom sur les aménagements · Zoom sur les motorisations · Zoom sur les couleurs ...</t>
  </si>
  <si>
    <t>Accueil · Espace Expo · L'éthique · La Presse en parle · L'Express – Novembre 2012 · Le Point Carré – Octobre 2012 · La Provence – Janvier 2012 ...</t>
  </si>
  <si>
    <t>Tag Archives: ergothérapeuthes. Partenaire du CREEDAT. Nos Solutions. Zoom sur les aménagements · Zoom sur les motorisations · Zoom sur les couleurs ...</t>
  </si>
  <si>
    <t>Tag Archives: dressing. Partenaire du CREEDAT. Nos Solutions. Zoom sur les aménagements · Zoom sur les motorisations · Zoom sur les couleurs ...</t>
  </si>
  <si>
    <t>Tag Archives: ergothérapeutes. Partenaire du CREEDAT. Nos Solutions. Zoom sur les aménagements · Zoom sur les motorisations · Zoom sur les couleurs ...</t>
  </si>
  <si>
    <t>Tag Archives: aménagement. Partenaire du CREEDAT. Nos Solutions. Zoom sur les aménagements · Zoom sur les motorisations · Zoom sur les couleurs ...</t>
  </si>
  <si>
    <t>Les cuisines et aménagements d'intérieurs conçus par Ergo Mobilys allient confort, design et adaptabilité. Accessibles et fonctionnelles, les cuisines permettent ...</t>
  </si>
  <si>
    <t>C'est sous un soleil de bonne augure qu'ERGOMOBILYS, une jeune société salonaise créée en octobre 2011 pour concevoir, fabriquer et vendre des meubles ...</t>
  </si>
  <si>
    <t>Propriété intellectuelle : Le site Internet www.ergomobilys.com est la propriété de la SARL Ergo Mobilys. Les documents, informations, éléments graphiques, ...</t>
  </si>
  <si>
    <t>Qu'elle soit conviviale et chaleureuse, sobre et épurée, ou encore design et contemporaine, votre future cuisine doit avant tout répondre à vos envies, s'allier à ...</t>
  </si>
  <si>
    <t>Salle de Bain (avant). Salle de Bain (avant). Salle de Bain (avant). Salle de Bain (avant). Salle de bain (après). Salle de Bain (après). Salle de bain (après) ...</t>
  </si>
  <si>
    <t>Les plans motorisés sont à hauteur variable et assurent à tous une parfaite accessibilité, en toute sécurité. Simplicité d'utilisation, matériaux de qualité, parce ...</t>
  </si>
  <si>
    <t>Quelques photos de la solution motorisée Verti, exposée à l'espace Showroom d'Ergo Mobilys : (cliquer sur les photos pour les agrandir). Solution motorisée ...</t>
  </si>
  <si>
    <t>Toujours optimisée en vue d'une parfaite accessibilité, ses couleurs modernes et design contribuent à donner à la Cuisine Violette son aspect convivial et ...</t>
  </si>
  <si>
    <t>Tag Archives: développement durable. Partenaire du CREEDAT. Nos Solutions. Zoom sur les aménagements · Zoom sur les motorisations · Zoom sur les ...</t>
  </si>
  <si>
    <t>Tag Archives: Languedoc-Roussillon. Partenaire du CREEDAT. Nos Solutions. Zoom sur les aménagements · Zoom sur les motorisations · Zoom sur les ...</t>
  </si>
  <si>
    <t>Les photos de la solution motorisée Diago exposée à l'Espace expo d'Ergo Mobilys : (cliquez sur les photos pour les agrandir). Solution motorisée Diago - 1 ...</t>
  </si>
  <si>
    <t>Tag Archives: cuisine séniors. Partenaire du CREEDAT. Nos Solutions. Zoom sur les aménagements · Zoom sur les motorisations · Zoom sur les couleurs ...</t>
  </si>
  <si>
    <t>11 sept. 2011 – Spécialiste de l'aménagement intérieur pour les handicapés, les Personnes à Mobilité Réduite, les Personnes en situation de handicap, les ...</t>
  </si>
  <si>
    <t>11 sept. 2012 – L'équipe d' Ergo Mobilys vous accueille à Salon de Provence au 99 rue des Tailleurs de Pierre, dans la Zone Artisanale des Roquassiers.</t>
  </si>
  <si>
    <t>Un exemple de cuisine PMR exposée à notre espace expo. Cliquer sur les photos pour les agrandir. Cuisine Handicapé- Conception Ergo Mobilys - 1. Cuisine ...</t>
  </si>
  <si>
    <t>Quelques photos d'un modèle de cuisine pour handicapé exposé à l' Espace Expo. Cliquez sur les images pour les agrandir. Cuisine pour personne ...</t>
  </si>
  <si>
    <t>Retrouvez Ergo Mobilys dans la presse ! Ergo Mobilys, le sur-mesure ergonomique : cuisine pour personnes handicapées – cuisine et handicap – cuisine ...</t>
  </si>
  <si>
    <t>Tag Archives: fabrication des meubles. Partenaire du CREEDAT. Nos Solutions. Zoom sur les aménagements · Zoom sur les motorisations · Zoom sur les ...</t>
  </si>
  <si>
    <t>Accueil · Espace Expo · La Presse en parle · L'Express – Novembre 2012 · Le Point Carré – Octobre 2012 · La Provence – Janvier 2012 · Le Régional – Janvier ...</t>
  </si>
  <si>
    <t>www.ergomobilys.com/wp-content/plugins/swfobj/</t>
  </si>
  <si>
    <t>Index of /wp-content/plugins/swfobj. Icon Name Last modified Size Description. [DIR] Parent Directory - [ ] expressInstall.swf 15-Oct-2012 22:51 727 [TXT] ...</t>
  </si>
  <si>
    <t>L'association « la Sève et le Rameau » en partenariat avec Ergo Mobilys ouvre à Reims, un nouvel espace exposition. Cette association œuvre auprès des ...</t>
  </si>
  <si>
    <t>7 nov. 2012 – Aujourd'hui, l'aménagement de la maison n'est pas encore rentré dans les mœurs. Il n'est pourtant pas nécessaire pour rendre le quotidien ...</t>
  </si>
  <si>
    <t>Facilitateurs de vie quotidienne. Inaugurée en janvier, à la zone d'activités des Roquassiers, « Ergo Mobilys » conçoit, fabrique et installe toutes gammes de ...</t>
  </si>
  <si>
    <t>Lire l'article : Ergo Mobilys cible le confort intérieur du handicapé. Crée en octobre 2011, la SARL salonaise développe son savoir-faire dans l'aménagement de ...</t>
  </si>
  <si>
    <t>11. PEGASUS | - Ergo Mobilys</t>
  </si>
  <si>
    <t>12. Partenaires d' ergo mobilys |</t>
  </si>
  <si>
    <t>13. L'éthique | Ergo Mobilys</t>
  </si>
  <si>
    <t>14. ErgoMobilys Senior Cuisine blanche, adaptée aux Seniors –</t>
  </si>
  <si>
    <t>15. Cuisine PMR | - Ergo Mobilys</t>
  </si>
  <si>
    <t>16. Les subventions | - Ergo Mobilys</t>
  </si>
  <si>
    <t>17. VERTI | - Ergo Mobilys</t>
  </si>
  <si>
    <t>18. Creedat | - Ergo Mobilys</t>
  </si>
  <si>
    <t>19. Accessibilité | - Ergo Mobilys</t>
  </si>
  <si>
    <t>20. PESH | - Ergo Mobilys</t>
  </si>
  <si>
    <t>21. Production | - Ergo Mobilys</t>
  </si>
  <si>
    <t>22. Séniors | - Ergo Mobilys</t>
  </si>
  <si>
    <t>23. SLIMFIFT | - Ergo Mobilys</t>
  </si>
  <si>
    <t>24. Dressings | - Ergo Mobilys</t>
  </si>
  <si>
    <t>25. ErgoMobilys Senior |</t>
  </si>
  <si>
    <t>26. Handicap | - Ergo Mobilys</t>
  </si>
  <si>
    <t>27. DIAGO | - Ergo Mobilys</t>
  </si>
  <si>
    <t>28. Autonomie | - Ergo Mobilys</t>
  </si>
  <si>
    <t>29. Prototypes | Ergo Mobilys</t>
  </si>
  <si>
    <t>30. Ergothérapeuthes | - Ergo Mobilys</t>
  </si>
  <si>
    <t>31. Dressing | - Ergo Mobilys</t>
  </si>
  <si>
    <t>32. Ergothérapeutes | - Ergo Mobilys</t>
  </si>
  <si>
    <t>33. Exclusion | Ergo Mobilys</t>
  </si>
  <si>
    <t>34. Aménagement | - Ergo Mobilys</t>
  </si>
  <si>
    <t>35. Cuisines ergonomiques | - Ergo Mobilys</t>
  </si>
  <si>
    <t>36. Cuisines Ergonomiques | - Ergo Mobilys</t>
  </si>
  <si>
    <t>37. Intérieurs Fonctionnels | - Ergo Mobilys</t>
  </si>
  <si>
    <t>38. Cuisine PMR | - Ergo Mobilys</t>
  </si>
  <si>
    <t>39. Cuisine Adaptée | - Ergo Mobilys</t>
  </si>
  <si>
    <t>40. Cuisines Sénior | - Ergo Mobilys</t>
  </si>
  <si>
    <t>41. Personnes Handicapées | - Ergo Mobilys</t>
  </si>
  <si>
    <t>42. Ergo Mobilys |</t>
  </si>
  <si>
    <t>43. Cuisine Motorisée | - Ergo Mobilys</t>
  </si>
  <si>
    <t>44. Cuisine Ergonomique | - Ergo Mobilys</t>
  </si>
  <si>
    <t>45. Inauguration de l'Espace Expo | - Ergo Mobilys</t>
  </si>
  <si>
    <t>46. Cuisines PMR | - Ergo Mobilys</t>
  </si>
  <si>
    <t>47. Région PACA | - Ergo Mobilys</t>
  </si>
  <si>
    <t>48. Ergo Mobilys : Informations Légales |</t>
  </si>
  <si>
    <t>49. Produits Ergonomiques | Ergo Mobilys</t>
  </si>
  <si>
    <t>50. Couleurs Tendances | - Ergo Mobilys</t>
  </si>
  <si>
    <t>51. Salle de bain | - Ergo Mobilys</t>
  </si>
  <si>
    <t>52. ErgoMobilys Handicap 1 |</t>
  </si>
  <si>
    <t>53. Show Room | - Ergo Mobilys</t>
  </si>
  <si>
    <t>54. Verti : Solution motorisée | Ergo Mobilys</t>
  </si>
  <si>
    <t>55. Autonomie Retrouvée | - Ergo Mobilys</t>
  </si>
  <si>
    <t>56. Fauteuil Roulant | - Ergo Mobilys</t>
  </si>
  <si>
    <t>57. Hauteur Variable | - Ergo Mobilys</t>
  </si>
  <si>
    <t>58. ErgoMobilys Handicap 2 |</t>
  </si>
  <si>
    <t>59. Développement Durable | - Ergo Mobilys</t>
  </si>
  <si>
    <t>60. Languedoc-Roussillon | - Ergo Mobilys</t>
  </si>
  <si>
    <t>61. Elevateur D'intérieur | - Ergo Mobilys</t>
  </si>
  <si>
    <t>62. Diago : Solution motorisée | - Ergo Mobilys</t>
  </si>
  <si>
    <t>63. Cuisine Séniors | - Ergo Mobilys</t>
  </si>
  <si>
    <t>64. Ergo Mobilys, spécialiste de la cuisine pour handicapé |</t>
  </si>
  <si>
    <t>65. User-agent: * Disallow:</t>
  </si>
  <si>
    <t>66. Cuisine Pour Handicapé | - Ergo Mobilys</t>
  </si>
  <si>
    <t>67. Maintien à Domicile | - Ergo Mobilys</t>
  </si>
  <si>
    <t>68. Zoom sur les aménagements | - Ergo Mobilys</t>
  </si>
  <si>
    <t>69. Salon De Provence | - Ergo Mobilys</t>
  </si>
  <si>
    <t>70. Mécanisme De Levage | - Ergo Mobilys</t>
  </si>
  <si>
    <t>71. Salles De Bain | - Ergo Mobilys</t>
  </si>
  <si>
    <t>72. Zoom sur les couleurs | - Ergo Mobilys</t>
  </si>
  <si>
    <t>73. Foyer D'Accueil Médicalisé | - Ergo Mobilys</t>
  </si>
  <si>
    <t>74. ErgoMobilys Senior Cuisine pour Seniors - Ergo Mobilys –</t>
  </si>
  <si>
    <t>75. Postes De Travail | - Ergo Mobilys</t>
  </si>
  <si>
    <t>76. ErgoMobilys Senior Cuisine pour Seniors - Ergo Mobilys –</t>
  </si>
  <si>
    <t>77. ErgoMobilys Senior Cuisine pour Seniors - Ergo Mobilys –</t>
  </si>
  <si>
    <t>78. Personnes Agées Dépendantes | - Ergo Mobilys</t>
  </si>
  <si>
    <t>79. Cuisines PMR - Exemple 2 | - Ergo Mobilys</t>
  </si>
  <si>
    <t>80. Exemple 1 | - Ergo Mobilys</t>
  </si>
  <si>
    <t>81. A l'antenne d'Handi.TV ! | - Ergo Mobilys</t>
  </si>
  <si>
    <t>82. La Presse en parle | - Ergo Mobilys</t>
  </si>
  <si>
    <t>83. Zoom sur les motorisations | - Ergo Mobilys</t>
  </si>
  <si>
    <t>84. ErgoMobilys Senior Cuisine pour Seniors - Ergo Mobilys –</t>
  </si>
  <si>
    <t>85. Fabrication Des Meubles | - Ergo Mobilys</t>
  </si>
  <si>
    <t>86. Unité De Production | - Ergo Mobilys</t>
  </si>
  <si>
    <t>87. Cuisines Adaptées Aux Handicapés | - Ergo Mobilys</t>
  </si>
  <si>
    <t>88. Cuisine Adaptée Au Handicap | - Ergo Mobilys</t>
  </si>
  <si>
    <t>89. Plan De Travail Motorisé | - Ergo Mobilys</t>
  </si>
  <si>
    <t>90. Index of /wp-content/plugins/swfobj - Ergo Mobilys</t>
  </si>
  <si>
    <t>91. Ergomobilys à Reims |</t>
  </si>
  <si>
    <t>92. Personnes à Mobilité Réduite | - Ergo Mobilys</t>
  </si>
  <si>
    <t>93. Personnes En Situation De Handicap | - Ergo Mobilys</t>
  </si>
  <si>
    <t>94. L'Express – Novembre 2012 | - Ergo Mobilys</t>
  </si>
  <si>
    <t>95. Ensemble – Avril 2012 | - Ergo Mobilys</t>
  </si>
  <si>
    <t>96. Le Régional – Janvier 2012 | - Ergo Mobilys</t>
  </si>
  <si>
    <t>97. La Provence – Janvier 2012 | - Ergo Mobilys</t>
  </si>
  <si>
    <t>98. Le Point Carré – Octobre 2012 | - Ergo Mobilys</t>
  </si>
  <si>
    <t>Address</t>
  </si>
  <si>
    <t>Title</t>
  </si>
  <si>
    <t>Links Out</t>
  </si>
  <si>
    <t>Links In</t>
  </si>
  <si>
    <t>Description</t>
  </si>
  <si>
    <t>http://www.ergomobilys.com/</t>
  </si>
  <si>
    <t>http://www.ergomobilys.com/espace-expo/</t>
  </si>
  <si>
    <t>Cuisine et Handicap, des solutions |</t>
  </si>
  <si>
    <t>http://www.ergomobilys.com/la-presse-en-parle/</t>
  </si>
  <si>
    <t>La Presse en parle |</t>
  </si>
  <si>
    <t>http://www.ergomobilys.com/la-presse-en-parle/lexpress-novembre-2012/</t>
  </si>
  <si>
    <t>http://www.ergomobilys.com/la-presse-en-parle/le-point-carre-octobre-2012/</t>
  </si>
  <si>
    <t>http://www.ergomobilys.com/la-presse-en-parle/la-provence-janvier-2012/</t>
  </si>
  <si>
    <t>http://www.ergomobilys.com/la-presse-en-parle/le-regional-janvier-201/</t>
  </si>
  <si>
    <t>http://www.ergomobilys.com/contact/</t>
  </si>
  <si>
    <t>Contact |</t>
  </si>
  <si>
    <t>http://www.ergomobilys.com/handibat</t>
  </si>
  <si>
    <t>&lt;img class="size-full wp-image-1274 alignleft" title="Ergo Mobilys Handibat" src="http://www.ergomobilys.com/wp-content/uploads/2011/09/logo_Handibat.png" alt="Ergo Mobilys Handibat" width="93" height="111" /&gt;</t>
  </si>
  <si>
    <t>http://www.ergomobilys.com/zoom-sur-les-amenagements/</t>
  </si>
  <si>
    <t>http://www.ergomobilys.com/zoom-sur-les-motorisations/</t>
  </si>
  <si>
    <t>Zoom sur les motorisations |</t>
  </si>
  <si>
    <t>http://www.ergomobilys.com/zoom-sur-les-couleurs/</t>
  </si>
  <si>
    <t>Zoom sur les couleurs |</t>
  </si>
  <si>
    <t>http://www.ergomobilys.com/handibat/</t>
  </si>
  <si>
    <t>Handibat |</t>
  </si>
  <si>
    <t>http://www.ergomobilys.com/espace-expo/ergomobilys-a-reims/</t>
  </si>
  <si>
    <t>http://www.ergomobilys.com/a-lantenne-dandi-tv/</t>
  </si>
  <si>
    <t>http://www.ergomobilys.com/les-subventions/</t>
  </si>
  <si>
    <t>Les subventions |</t>
  </si>
  <si>
    <t>http://www.ergomobilys.com/le-credit-dimpot/</t>
  </si>
  <si>
    <t>http://www.ergomobilys.com/nos-partenaires/</t>
  </si>
  <si>
    <t>Partenaires d' ergo mobilys |</t>
  </si>
  <si>
    <t>http://www.ergomobilys.com/2011/09/</t>
  </si>
  <si>
    <t>2011  septembre |</t>
  </si>
  <si>
    <t>http://www.ergomobilys.com/category/non-classe/</t>
  </si>
  <si>
    <t>http://www.ergomobilys.com/tag/salles-de-bain/</t>
  </si>
  <si>
    <t>Salles De Bain |</t>
  </si>
  <si>
    <t>http://www.ergomobilys.com/tag/cuisine-pour-handicape/</t>
  </si>
  <si>
    <t>http://www.ergomobilys.com/tag/postes-de-travail/</t>
  </si>
  <si>
    <t>Postes De Travail |</t>
  </si>
  <si>
    <t>http://www.ergomobilys.com/tag/reims/</t>
  </si>
  <si>
    <t>Reims |</t>
  </si>
  <si>
    <t>http://www.ergomobilys.com/tag/mecanisme-de-levage/</t>
  </si>
  <si>
    <t>http://www.ergomobilys.com/tag/personnes-agees-dependantes/</t>
  </si>
  <si>
    <t>http://www.ergomobilys.com/tag/fauteuil-roulant/</t>
  </si>
  <si>
    <t>Fauteuil Roulant |</t>
  </si>
  <si>
    <t>http://www.ergomobilys.com/tag/pmr/</t>
  </si>
  <si>
    <t>PMR |</t>
  </si>
  <si>
    <t>http://www.ergomobilys.com/tag/salon-de-provence/</t>
  </si>
  <si>
    <t>Salon De Provence |</t>
  </si>
  <si>
    <t>http://www.ergomobilys.com/tag/cuisines/</t>
  </si>
  <si>
    <t>Cuisines |</t>
  </si>
  <si>
    <t>http://www.ergomobilys.com/tag/production/</t>
  </si>
  <si>
    <t>Production |</t>
  </si>
  <si>
    <t>http://www.ergomobilys.com/tag/cuisine-pmr/</t>
  </si>
  <si>
    <t>Cuisine PMR |</t>
  </si>
  <si>
    <t>http://www.ergomobilys.com/tag/seniors/</t>
  </si>
  <si>
    <t>http://www.ergomobilys.com/tag/elevateur-dinterieur/</t>
  </si>
  <si>
    <t>http://www.ergomobilys.com/tag/verti/</t>
  </si>
  <si>
    <t>VERTI |</t>
  </si>
  <si>
    <t>http://www.ergomobilys.com/tag/foyer-daccueil-medicalise/</t>
  </si>
  <si>
    <t>http://www.ergomobilys.com/tag/cuisine-motorisee/</t>
  </si>
  <si>
    <t>http://www.ergomobilys.com/tag/show-room/</t>
  </si>
  <si>
    <t>Show Room |</t>
  </si>
  <si>
    <t>http://www.ergomobilys.com/tag/cuisine-adaptee/</t>
  </si>
  <si>
    <t>http://www.ergomobilys.com/tag/dressings/</t>
  </si>
  <si>
    <t>Dressings |</t>
  </si>
  <si>
    <t>http://www.ergomobilys.com/tag/cuisines-adaptees-aux-handicapes/</t>
  </si>
  <si>
    <t>http://www.ergomobilys.com/tag/autonomie-retrouvee/</t>
  </si>
  <si>
    <t>http://www.ergomobilys.com/tag/creedat/</t>
  </si>
  <si>
    <t>Creedat |</t>
  </si>
  <si>
    <t>http://www.ergomobilys.com/tag/ergo-mobilys/</t>
  </si>
  <si>
    <t>Ergo Mobilys |</t>
  </si>
  <si>
    <t>http://www.ergomobilys.com/tag/cuisine-adaptee-au-handicap/</t>
  </si>
  <si>
    <t>http://www.ergomobilys.com/tag/pegasus/</t>
  </si>
  <si>
    <t>PEGASUS |</t>
  </si>
  <si>
    <t>http://www.ergomobilys.com/tag/handicapes/</t>
  </si>
  <si>
    <t>http://www.ergomobilys.com/tag/diago/</t>
  </si>
  <si>
    <t>DIAGO |</t>
  </si>
  <si>
    <t>http://www.ergomobilys.com/tag/personnes-a-mobilite-reduite/</t>
  </si>
  <si>
    <t>http://www.ergomobilys.com/tag/personnes-en-situation-de-handicap/</t>
  </si>
  <si>
    <t>Personnes En Situation De Handicap |</t>
  </si>
  <si>
    <t>http://www.ergomobilys.com/tag/slimfift/</t>
  </si>
  <si>
    <t>SLIMFIFT |</t>
  </si>
  <si>
    <t>http://www.ergomobilys.com/tag/accessibilite/</t>
  </si>
  <si>
    <t>http://www.ergomobilys.com/tag/couleurs-tendances/</t>
  </si>
  <si>
    <t>Couleurs Tendances |</t>
  </si>
  <si>
    <t>http://www.ergomobilys.com/tag/cuisines-ergonomiques/</t>
  </si>
  <si>
    <t>Cuisines Ergonomiques |</t>
  </si>
  <si>
    <t>http://www.ergomobilys.com/tag/interieurs-fonctionnels/</t>
  </si>
  <si>
    <t>http://www.ergomobilys.com/tag/pesh/</t>
  </si>
  <si>
    <t>PESH |</t>
  </si>
  <si>
    <t>http://www.ergomobilys.com/tag/plan-de-travail-motorise/</t>
  </si>
  <si>
    <t>http://www.ergomobilys.com/tag/cuisines-senior/</t>
  </si>
  <si>
    <t>http://www.ergomobilys.com/tag/maintien-a-domicile/</t>
  </si>
  <si>
    <t>http://www.ergomobilys.com/tag/personnes-handicapees/</t>
  </si>
  <si>
    <t>http://www.ergomobilys.com/tag/region-paca/</t>
  </si>
  <si>
    <t>http://www.ergomobilys.com/tag/cuisines-pmr/</t>
  </si>
  <si>
    <t>Cuisines PMR |</t>
  </si>
  <si>
    <t>http://www.ergomobilys.com/tag/hauteur-variable/</t>
  </si>
  <si>
    <t>Hauteur Variable |</t>
  </si>
  <si>
    <t>http://www.ergomobilys.com/tag/cuisine-ergonomique/</t>
  </si>
  <si>
    <t>Cuisine Ergonomique |</t>
  </si>
  <si>
    <t>http://www.ergomobilys.com/mentions-legales-2/</t>
  </si>
  <si>
    <t>http://www.ergomobilys.com/ergomobilys-handicap-2/</t>
  </si>
  <si>
    <t>ErgoMobilys Handicap 2 |</t>
  </si>
  <si>
    <t>http://www.ergomobilys.com/la-presse-en-parle/ensemble-avril-2012/</t>
  </si>
  <si>
    <t>http://www.ergomobilys.com/diago-solution-motorisee/</t>
  </si>
  <si>
    <t>http://www.ergomobilys.com/inauguration-espace-expo/</t>
  </si>
  <si>
    <t>http://www.ergomobilys.com/cuisines-pmr/</t>
  </si>
  <si>
    <t>http://www.ergomobilys.com/ergo-mobilys-le-sur-mesure-ergonomique/</t>
  </si>
  <si>
    <t>http://www.ergomobilys.com/author/admin/</t>
  </si>
  <si>
    <t>admin |</t>
  </si>
  <si>
    <t>http://www.ergomobilys.com/ergomobilys-handicap-1/</t>
  </si>
  <si>
    <t>ErgoMobilys Handicap 1 |</t>
  </si>
  <si>
    <t>http://www.ergomobilys.com/cuisines-pmr/exemple-1/</t>
  </si>
  <si>
    <t>Exemple 1 |</t>
  </si>
  <si>
    <t>http://www.ergomobilys.com/?p=45</t>
  </si>
  <si>
    <t>http://www.ergomobilys.com/ergo-mobilys-le-sur-mesure-ergonomique/trackback/</t>
  </si>
  <si>
    <t>Trackback URL</t>
  </si>
  <si>
    <t>http://www.ergomobilys.com/cuisine-ergonomique-toutes-les-photos/</t>
  </si>
  <si>
    <t>Cuisines ergonomiques |</t>
  </si>
  <si>
    <t>http://www.ergomobilys.com/2011/09/11/</t>
  </si>
  <si>
    <t>2011  septembre  11 |</t>
  </si>
  <si>
    <t>http://www.ergomobilys.com/cuisines-pmr/exemple-2/</t>
  </si>
  <si>
    <t>Cuisines PMR - Exemple 2 |</t>
  </si>
  <si>
    <t>http://www.ergomobilys.com/salle-de-bain/</t>
  </si>
  <si>
    <t>Salle de bain |</t>
  </si>
  <si>
    <t>http://www.ergomobilys.com/author/admin/?PHPSESSID=04la7174k7olv8mbut1thh7co3</t>
  </si>
  <si>
    <t>http://www.ergomobilys.com/cuisine-pmr/</t>
  </si>
  <si>
    <t>http://www.ergomobilys.com/verti-solution-motorisee/</t>
  </si>
  <si>
    <t>http://www.ergomobilys.com/ergomobilys-senior/</t>
  </si>
  <si>
    <t>ErgoMobilys Senior |</t>
  </si>
  <si>
    <t>Zoom sur les aménagements |</t>
  </si>
  <si>
    <t>Non Classé |</t>
  </si>
  <si>
    <t>Cuisine Pour Handicapé |</t>
  </si>
  <si>
    <t>Mécanisme De Levage |</t>
  </si>
  <si>
    <t>Personnes Agées Dépendantes |</t>
  </si>
  <si>
    <t>Séniors |</t>
  </si>
  <si>
    <t>Cuisine Motorisée |</t>
  </si>
  <si>
    <t>Cuisine Adaptée |</t>
  </si>
  <si>
    <t>Cuisines Adaptées Aux Handicapés |</t>
  </si>
  <si>
    <t>Autonomie Retrouvée |</t>
  </si>
  <si>
    <t>Cuisine Adaptée Au Handicap |</t>
  </si>
  <si>
    <t>Handicapés |</t>
  </si>
  <si>
    <t>Accessibilité |</t>
  </si>
  <si>
    <t>Intérieurs Fonctionnels |</t>
  </si>
  <si>
    <t>Plan De Travail Motorisé |</t>
  </si>
  <si>
    <t>Cuisines Sénior |</t>
  </si>
  <si>
    <t>Personnes Handicapées |</t>
  </si>
  <si>
    <t>Région PACA |</t>
  </si>
  <si>
    <t>Ergo Mobilys : Informations Légales |</t>
  </si>
  <si>
    <t>Informations légales du site ergomobilys</t>
  </si>
  <si>
    <t>Diago : Solution motorisée |</t>
  </si>
  <si>
    <t>Ergo Mobilys, spécialiste de la cuisine pour handicapé |</t>
  </si>
  <si>
    <t>Concept de cuisines adaptées aux séniors.</t>
  </si>
  <si>
    <t>Verti : Solution motorisée |</t>
  </si>
  <si>
    <t>Cuisines pour personnes handicapées, PMR et séniors : l'accessibilité pour tous.</t>
  </si>
  <si>
    <t>Ergomobilys à Reims |</t>
  </si>
  <si>
    <t>A l'antenne d'Handi.TV ! |</t>
  </si>
  <si>
    <t>Crédit d'impôt en faveur de l'aide aux personnes |</t>
  </si>
  <si>
    <t>Elevateur D'intérieur |</t>
  </si>
  <si>
    <t>Foyer D'Accueil Médicalisé |</t>
  </si>
  <si>
    <t>Personnes à Mobilité Réduite |</t>
  </si>
  <si>
    <t>Maintien à Domicile |</t>
  </si>
  <si>
    <t>Inauguration de l'Espace Expo |</t>
  </si>
  <si>
    <t>L'Express - Novembre 2012 |</t>
  </si>
  <si>
    <t>Le Point Carré - Octobre 2012 |</t>
  </si>
  <si>
    <t>La Provence - Janvier 2012 |</t>
  </si>
  <si>
    <t>Le Régional - Janvier 2012 |</t>
  </si>
  <si>
    <t>Ensemble - Avril 2012 |</t>
  </si>
  <si>
    <t>Fabrication sur mesure de cuisine pour handicapés, cuisine PMR (personnes à mobilité réduite), cuisine sénior : Show Room à Salon de Provence - 13 - Bouches du Rhone</t>
  </si>
  <si>
    <t>Crédit d'impôt pour dépenses d'équipements en faveur de l'aide aux personnes : modalités et formalités</t>
  </si>
  <si>
    <t>Spécialiste de l'aménagement intérieur pour les handicapés, les Personnes à Mobilité Réduite, les Personnes en situation de handicap, les Seniors.</t>
  </si>
  <si>
    <t>Redirection</t>
  </si>
  <si>
    <t>Taille title</t>
  </si>
  <si>
    <t>Nbre car. Sup</t>
  </si>
  <si>
    <t>Analyse</t>
  </si>
  <si>
    <t>Doublon description</t>
  </si>
  <si>
    <t>Vide</t>
  </si>
  <si>
    <t>OK</t>
  </si>
  <si>
    <t>Lien ?</t>
  </si>
  <si>
    <t>page constituée d'un paragraphe + contenu accueil</t>
  </si>
  <si>
    <t>Redirection vers page ci-dessus</t>
  </si>
  <si>
    <r>
      <rPr>
        <sz val="10"/>
        <color rgb="FF00B050"/>
        <rFont val="Verdana"/>
        <family val="2"/>
      </rPr>
      <t>OK</t>
    </r>
    <r>
      <rPr>
        <sz val="10"/>
        <color theme="1"/>
        <rFont val="Verdana"/>
        <family val="2"/>
      </rPr>
      <t xml:space="preserve"> - Accessible depuis l'actualité</t>
    </r>
  </si>
  <si>
    <t>Redirection vers page ci-dessous</t>
  </si>
  <si>
    <t>Page avec tag avant liste des articles</t>
  </si>
  <si>
    <t>Ok</t>
  </si>
  <si>
    <t>2 topics</t>
  </si>
  <si>
    <t>Espace expo</t>
  </si>
  <si>
    <t>Zoom sur les motorisations</t>
  </si>
  <si>
    <t>Zoom sur les couleurs</t>
  </si>
  <si>
    <t>Accueil</t>
  </si>
  <si>
    <r>
      <t xml:space="preserve">Ergomobilys handicap 1 - </t>
    </r>
    <r>
      <rPr>
        <b/>
        <sz val="10"/>
        <color rgb="FFFF0000"/>
        <rFont val="Verdana"/>
        <family val="2"/>
      </rPr>
      <t>Comment accéder à cette page ?</t>
    </r>
  </si>
  <si>
    <r>
      <t xml:space="preserve">2 topics : Exemple 2 + Cuisine PMR - </t>
    </r>
    <r>
      <rPr>
        <b/>
        <sz val="10"/>
        <color rgb="FFFF0000"/>
        <rFont val="Verdana"/>
        <family val="2"/>
      </rPr>
      <t>Comment accéder à ses pages ?</t>
    </r>
  </si>
  <si>
    <t>2 topics : Zoom sur les aménagements + Accueil</t>
  </si>
  <si>
    <r>
      <t xml:space="preserve">2 topics aux </t>
    </r>
    <r>
      <rPr>
        <b/>
        <sz val="10"/>
        <color rgb="FFFF0000"/>
        <rFont val="Verdana"/>
        <family val="2"/>
      </rPr>
      <t>textes identiques</t>
    </r>
    <r>
      <rPr>
        <b/>
        <sz val="10"/>
        <color theme="1"/>
        <rFont val="Verdana"/>
        <family val="2"/>
      </rPr>
      <t xml:space="preserve"> : le sur-mesure ergonomique + accueil ???</t>
    </r>
  </si>
  <si>
    <t>Zoom sur les aménagements</t>
  </si>
  <si>
    <t>Le sur-mesure ergonomique</t>
  </si>
  <si>
    <t>Ergomobilys à Reims (expo)</t>
  </si>
  <si>
    <t>2 topics : le sur-mesure ergonomique + espace expo</t>
  </si>
  <si>
    <t>2 topics : Cuisine PMR (sans les liens pr les modèles de cuisine) + accueil</t>
  </si>
  <si>
    <t>3 topics : Exemple 1 + Cuisine PMR (sans les liens pr les modèles de cuisine) + Espace expo</t>
  </si>
  <si>
    <t>3 topics : Art. le Point Carré - Octobre 2012 + Ergomobilys handicap 1 + Ergomobilys à Reims</t>
  </si>
  <si>
    <t>2 topics : mentions légales + espace expo</t>
  </si>
  <si>
    <t>2 topics : art. Le Point Carré - Otobre 2012 + Nos partenaires</t>
  </si>
  <si>
    <t>cuisine adaptée handicapé</t>
  </si>
  <si>
    <t>-</t>
  </si>
  <si>
    <t>amenagement pmr</t>
  </si>
  <si>
    <t>aménagement cuisine pour handicapé</t>
  </si>
  <si>
    <t>cuisine adaptée fauteuil roulant</t>
  </si>
  <si>
    <t>cuisine adaptée</t>
  </si>
  <si>
    <t>cuisine senior</t>
  </si>
  <si>
    <t>amenagement interieur handicapé</t>
  </si>
  <si>
    <t>cuisine hauteur variable</t>
  </si>
  <si>
    <t>accessibilité handicapés pmr</t>
  </si>
  <si>
    <t>salle de bain pmr toulouse</t>
  </si>
  <si>
    <t>equipement handicapés pmr</t>
  </si>
  <si>
    <t>Ergomobilys</t>
  </si>
  <si>
    <t>61.11 %</t>
  </si>
  <si>
    <t>cuisine PMR</t>
  </si>
  <si>
    <t>30.43 %</t>
  </si>
  <si>
    <t>cuisine ergonomique</t>
  </si>
  <si>
    <t>2.59 %</t>
  </si>
  <si>
    <t>cuisine handicapé</t>
  </si>
  <si>
    <t>1.03 %</t>
  </si>
  <si>
    <t>Mobilys</t>
  </si>
  <si>
    <t>0.05 %</t>
  </si>
  <si>
    <t>Volume</t>
  </si>
  <si>
    <t>% trafic</t>
  </si>
  <si>
    <t>Position</t>
  </si>
  <si>
    <t>Alexa</t>
  </si>
  <si>
    <t>Trafic</t>
  </si>
  <si>
    <t>cuisine pour handicapé</t>
  </si>
  <si>
    <t>8.11</t>
  </si>
  <si>
    <t>cuisine handicap</t>
  </si>
  <si>
    <t>7.05</t>
  </si>
  <si>
    <t>3 </t>
  </si>
  <si>
    <t>Semvisu</t>
  </si>
  <si>
    <t>Rush</t>
  </si>
</sst>
</file>

<file path=xl/styles.xml><?xml version="1.0" encoding="utf-8"?>
<styleSheet xmlns="http://schemas.openxmlformats.org/spreadsheetml/2006/main">
  <fonts count="10">
    <font>
      <sz val="10"/>
      <color theme="1"/>
      <name val="Verdana"/>
      <family val="2"/>
    </font>
    <font>
      <sz val="10"/>
      <color rgb="FFFF0000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Verdana"/>
      <family val="2"/>
    </font>
    <font>
      <b/>
      <sz val="10"/>
      <color rgb="FFFFC000"/>
      <name val="Verdana"/>
      <family val="2"/>
    </font>
    <font>
      <sz val="11"/>
      <color rgb="FFFF0000"/>
      <name val="Calibri"/>
      <family val="2"/>
      <scheme val="minor"/>
    </font>
    <font>
      <sz val="10"/>
      <color rgb="FF00B050"/>
      <name val="Verdana"/>
      <family val="2"/>
    </font>
    <font>
      <sz val="10"/>
      <name val="Verdana"/>
      <family val="2"/>
    </font>
    <font>
      <b/>
      <sz val="10"/>
      <color rgb="FFFF0000"/>
      <name val="Verdana"/>
      <family val="2"/>
    </font>
    <font>
      <sz val="10"/>
      <color rgb="FF22222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0" fillId="0" borderId="0" xfId="0" applyAlignment="1">
      <alignment wrapText="1"/>
    </xf>
    <xf numFmtId="0" fontId="3" fillId="0" borderId="0" xfId="1" applyAlignment="1" applyProtection="1"/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7" fillId="0" borderId="0" xfId="0" applyFont="1"/>
    <xf numFmtId="0" fontId="0" fillId="2" borderId="0" xfId="0" applyFill="1"/>
    <xf numFmtId="0" fontId="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9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0" xfId="0" applyFont="1" applyFill="1" applyBorder="1" applyAlignment="1"/>
    <xf numFmtId="3" fontId="0" fillId="0" borderId="0" xfId="0" applyNumberFormat="1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wrapText="1"/>
    </xf>
    <xf numFmtId="0" fontId="0" fillId="0" borderId="0" xfId="0" applyAlignment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rgomobilys.com/ergo-mobilys-le-sur-mesure-ergonomiqu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99"/>
  <sheetViews>
    <sheetView tabSelected="1" topLeftCell="A78" workbookViewId="0">
      <selection activeCell="B91" sqref="B91"/>
    </sheetView>
  </sheetViews>
  <sheetFormatPr baseColWidth="10" defaultRowHeight="12.75"/>
  <cols>
    <col min="1" max="1" width="54.625" customWidth="1"/>
    <col min="2" max="2" width="71.125" customWidth="1"/>
  </cols>
  <sheetData>
    <row r="2" spans="1:3">
      <c r="A2" t="s">
        <v>0</v>
      </c>
      <c r="B2" t="s">
        <v>1</v>
      </c>
      <c r="C2" t="s">
        <v>114</v>
      </c>
    </row>
    <row r="3" spans="1:3">
      <c r="A3" t="s">
        <v>2</v>
      </c>
      <c r="B3" t="s">
        <v>3</v>
      </c>
      <c r="C3" t="s">
        <v>4</v>
      </c>
    </row>
    <row r="4" spans="1:3">
      <c r="A4" t="s">
        <v>5</v>
      </c>
      <c r="B4" t="s">
        <v>6</v>
      </c>
      <c r="C4" t="s">
        <v>7</v>
      </c>
    </row>
    <row r="5" spans="1:3">
      <c r="A5" t="s">
        <v>8</v>
      </c>
      <c r="B5" t="s">
        <v>9</v>
      </c>
      <c r="C5" t="s">
        <v>115</v>
      </c>
    </row>
    <row r="6" spans="1:3">
      <c r="A6" t="s">
        <v>10</v>
      </c>
      <c r="B6" t="s">
        <v>11</v>
      </c>
      <c r="C6" t="s">
        <v>116</v>
      </c>
    </row>
    <row r="7" spans="1:3">
      <c r="A7" t="s">
        <v>12</v>
      </c>
      <c r="B7" t="s">
        <v>13</v>
      </c>
      <c r="C7" t="s">
        <v>14</v>
      </c>
    </row>
    <row r="8" spans="1:3">
      <c r="A8" t="s">
        <v>15</v>
      </c>
      <c r="B8" t="s">
        <v>16</v>
      </c>
      <c r="C8" t="s">
        <v>117</v>
      </c>
    </row>
    <row r="9" spans="1:3">
      <c r="A9" t="s">
        <v>17</v>
      </c>
      <c r="B9" t="s">
        <v>18</v>
      </c>
      <c r="C9" t="s">
        <v>118</v>
      </c>
    </row>
    <row r="10" spans="1:3">
      <c r="A10" t="s">
        <v>19</v>
      </c>
      <c r="B10" t="s">
        <v>20</v>
      </c>
      <c r="C10" t="s">
        <v>117</v>
      </c>
    </row>
    <row r="11" spans="1:3">
      <c r="A11" t="s">
        <v>21</v>
      </c>
      <c r="B11" t="s">
        <v>22</v>
      </c>
      <c r="C11" t="s">
        <v>117</v>
      </c>
    </row>
    <row r="12" spans="1:3">
      <c r="A12" t="s">
        <v>161</v>
      </c>
      <c r="B12" t="s">
        <v>23</v>
      </c>
      <c r="C12" t="s">
        <v>119</v>
      </c>
    </row>
    <row r="13" spans="1:3">
      <c r="A13" t="s">
        <v>162</v>
      </c>
      <c r="B13" t="s">
        <v>24</v>
      </c>
      <c r="C13" t="s">
        <v>120</v>
      </c>
    </row>
    <row r="14" spans="1:3">
      <c r="A14" t="s">
        <v>163</v>
      </c>
      <c r="B14" t="s">
        <v>25</v>
      </c>
      <c r="C14" t="s">
        <v>121</v>
      </c>
    </row>
    <row r="15" spans="1:3">
      <c r="A15" t="s">
        <v>164</v>
      </c>
      <c r="B15" t="s">
        <v>26</v>
      </c>
      <c r="C15" t="s">
        <v>122</v>
      </c>
    </row>
    <row r="16" spans="1:3">
      <c r="A16" t="s">
        <v>165</v>
      </c>
      <c r="B16" t="s">
        <v>27</v>
      </c>
      <c r="C16" t="s">
        <v>123</v>
      </c>
    </row>
    <row r="17" spans="1:3">
      <c r="A17" t="s">
        <v>166</v>
      </c>
      <c r="B17" t="s">
        <v>28</v>
      </c>
      <c r="C17" t="s">
        <v>124</v>
      </c>
    </row>
    <row r="18" spans="1:3">
      <c r="A18" t="s">
        <v>167</v>
      </c>
      <c r="B18" t="s">
        <v>29</v>
      </c>
      <c r="C18" t="s">
        <v>119</v>
      </c>
    </row>
    <row r="19" spans="1:3">
      <c r="A19" t="s">
        <v>168</v>
      </c>
      <c r="B19" t="s">
        <v>30</v>
      </c>
      <c r="C19" t="s">
        <v>125</v>
      </c>
    </row>
    <row r="20" spans="1:3">
      <c r="A20" t="s">
        <v>169</v>
      </c>
      <c r="B20" t="s">
        <v>31</v>
      </c>
      <c r="C20" t="s">
        <v>126</v>
      </c>
    </row>
    <row r="21" spans="1:3">
      <c r="A21" t="s">
        <v>170</v>
      </c>
      <c r="B21" t="s">
        <v>32</v>
      </c>
      <c r="C21" t="s">
        <v>117</v>
      </c>
    </row>
    <row r="22" spans="1:3">
      <c r="A22" t="s">
        <v>171</v>
      </c>
      <c r="B22" t="s">
        <v>33</v>
      </c>
      <c r="C22" t="s">
        <v>127</v>
      </c>
    </row>
    <row r="23" spans="1:3">
      <c r="A23" t="s">
        <v>172</v>
      </c>
      <c r="B23" t="s">
        <v>34</v>
      </c>
      <c r="C23" t="s">
        <v>117</v>
      </c>
    </row>
    <row r="24" spans="1:3">
      <c r="A24" t="s">
        <v>173</v>
      </c>
      <c r="B24" t="s">
        <v>35</v>
      </c>
      <c r="C24" t="s">
        <v>119</v>
      </c>
    </row>
    <row r="25" spans="1:3">
      <c r="A25" t="s">
        <v>174</v>
      </c>
      <c r="B25" t="s">
        <v>36</v>
      </c>
      <c r="C25" t="s">
        <v>117</v>
      </c>
    </row>
    <row r="26" spans="1:3">
      <c r="A26" t="s">
        <v>175</v>
      </c>
      <c r="B26" t="s">
        <v>37</v>
      </c>
      <c r="C26" t="s">
        <v>128</v>
      </c>
    </row>
    <row r="27" spans="1:3">
      <c r="A27" t="s">
        <v>176</v>
      </c>
      <c r="B27" t="s">
        <v>38</v>
      </c>
      <c r="C27" t="s">
        <v>129</v>
      </c>
    </row>
    <row r="28" spans="1:3">
      <c r="A28" t="s">
        <v>177</v>
      </c>
      <c r="B28" t="s">
        <v>39</v>
      </c>
      <c r="C28" t="s">
        <v>119</v>
      </c>
    </row>
    <row r="29" spans="1:3">
      <c r="A29" t="s">
        <v>178</v>
      </c>
      <c r="B29" t="s">
        <v>40</v>
      </c>
      <c r="C29" t="s">
        <v>130</v>
      </c>
    </row>
    <row r="30" spans="1:3">
      <c r="A30" t="s">
        <v>179</v>
      </c>
      <c r="B30" t="s">
        <v>41</v>
      </c>
      <c r="C30" t="s">
        <v>131</v>
      </c>
    </row>
    <row r="31" spans="1:3">
      <c r="A31" t="s">
        <v>180</v>
      </c>
      <c r="B31" t="s">
        <v>42</v>
      </c>
      <c r="C31" t="s">
        <v>132</v>
      </c>
    </row>
    <row r="32" spans="1:3">
      <c r="A32" t="s">
        <v>181</v>
      </c>
      <c r="B32" t="s">
        <v>43</v>
      </c>
      <c r="C32" t="s">
        <v>133</v>
      </c>
    </row>
    <row r="33" spans="1:3">
      <c r="A33" t="s">
        <v>182</v>
      </c>
      <c r="B33" t="s">
        <v>44</v>
      </c>
      <c r="C33" t="s">
        <v>134</v>
      </c>
    </row>
    <row r="34" spans="1:3">
      <c r="A34" t="s">
        <v>183</v>
      </c>
      <c r="B34" t="s">
        <v>45</v>
      </c>
      <c r="C34" t="s">
        <v>131</v>
      </c>
    </row>
    <row r="35" spans="1:3">
      <c r="A35" t="s">
        <v>184</v>
      </c>
      <c r="B35" t="s">
        <v>46</v>
      </c>
      <c r="C35" t="s">
        <v>135</v>
      </c>
    </row>
    <row r="36" spans="1:3">
      <c r="A36" t="s">
        <v>185</v>
      </c>
      <c r="B36" t="s">
        <v>47</v>
      </c>
      <c r="C36" t="s">
        <v>48</v>
      </c>
    </row>
    <row r="37" spans="1:3">
      <c r="A37" t="s">
        <v>186</v>
      </c>
      <c r="B37" t="s">
        <v>49</v>
      </c>
      <c r="C37" t="s">
        <v>136</v>
      </c>
    </row>
    <row r="38" spans="1:3">
      <c r="A38" t="s">
        <v>187</v>
      </c>
      <c r="B38" t="s">
        <v>50</v>
      </c>
      <c r="C38" t="s">
        <v>136</v>
      </c>
    </row>
    <row r="39" spans="1:3">
      <c r="A39" t="s">
        <v>188</v>
      </c>
      <c r="B39" t="s">
        <v>51</v>
      </c>
      <c r="C39" t="s">
        <v>123</v>
      </c>
    </row>
    <row r="40" spans="1:3">
      <c r="A40" t="s">
        <v>189</v>
      </c>
      <c r="B40" t="s">
        <v>52</v>
      </c>
      <c r="C40" t="s">
        <v>118</v>
      </c>
    </row>
    <row r="41" spans="1:3">
      <c r="A41" t="s">
        <v>190</v>
      </c>
      <c r="B41" t="s">
        <v>53</v>
      </c>
      <c r="C41" t="s">
        <v>117</v>
      </c>
    </row>
    <row r="42" spans="1:3">
      <c r="A42" t="s">
        <v>191</v>
      </c>
      <c r="B42" t="s">
        <v>54</v>
      </c>
      <c r="C42" t="s">
        <v>125</v>
      </c>
    </row>
    <row r="43" spans="1:3">
      <c r="A43" t="s">
        <v>192</v>
      </c>
      <c r="B43" t="s">
        <v>55</v>
      </c>
      <c r="C43" t="s">
        <v>117</v>
      </c>
    </row>
    <row r="44" spans="1:3">
      <c r="A44" t="s">
        <v>193</v>
      </c>
      <c r="B44" t="s">
        <v>56</v>
      </c>
      <c r="C44" t="s">
        <v>119</v>
      </c>
    </row>
    <row r="45" spans="1:3">
      <c r="A45" t="s">
        <v>194</v>
      </c>
      <c r="B45" t="s">
        <v>57</v>
      </c>
      <c r="C45" t="s">
        <v>127</v>
      </c>
    </row>
    <row r="46" spans="1:3">
      <c r="A46" t="s">
        <v>195</v>
      </c>
      <c r="B46" t="s">
        <v>58</v>
      </c>
      <c r="C46" t="s">
        <v>137</v>
      </c>
    </row>
    <row r="47" spans="1:3">
      <c r="A47" t="s">
        <v>196</v>
      </c>
      <c r="B47" t="s">
        <v>59</v>
      </c>
      <c r="C47" t="s">
        <v>117</v>
      </c>
    </row>
    <row r="48" spans="1:3">
      <c r="A48" t="s">
        <v>197</v>
      </c>
      <c r="B48" t="s">
        <v>60</v>
      </c>
      <c r="C48" t="s">
        <v>117</v>
      </c>
    </row>
    <row r="49" spans="1:3">
      <c r="A49" t="s">
        <v>198</v>
      </c>
      <c r="B49" t="s">
        <v>61</v>
      </c>
      <c r="C49" t="s">
        <v>138</v>
      </c>
    </row>
    <row r="50" spans="1:3">
      <c r="A50" t="s">
        <v>199</v>
      </c>
      <c r="B50" t="s">
        <v>62</v>
      </c>
      <c r="C50" t="s">
        <v>121</v>
      </c>
    </row>
    <row r="51" spans="1:3">
      <c r="A51" t="s">
        <v>200</v>
      </c>
      <c r="B51" t="s">
        <v>63</v>
      </c>
      <c r="C51" t="s">
        <v>139</v>
      </c>
    </row>
    <row r="52" spans="1:3">
      <c r="A52" t="s">
        <v>201</v>
      </c>
      <c r="B52" t="s">
        <v>64</v>
      </c>
      <c r="C52" t="s">
        <v>140</v>
      </c>
    </row>
    <row r="53" spans="1:3">
      <c r="A53" t="s">
        <v>202</v>
      </c>
      <c r="B53" t="s">
        <v>65</v>
      </c>
      <c r="C53" t="s">
        <v>141</v>
      </c>
    </row>
    <row r="54" spans="1:3">
      <c r="A54" t="s">
        <v>203</v>
      </c>
      <c r="B54" t="s">
        <v>66</v>
      </c>
      <c r="C54" t="s">
        <v>127</v>
      </c>
    </row>
    <row r="55" spans="1:3">
      <c r="A55" t="s">
        <v>204</v>
      </c>
      <c r="B55" t="s">
        <v>67</v>
      </c>
      <c r="C55" t="s">
        <v>142</v>
      </c>
    </row>
    <row r="56" spans="1:3">
      <c r="A56" t="s">
        <v>205</v>
      </c>
      <c r="B56" t="s">
        <v>68</v>
      </c>
      <c r="C56" t="s">
        <v>119</v>
      </c>
    </row>
    <row r="57" spans="1:3">
      <c r="A57" t="s">
        <v>206</v>
      </c>
      <c r="B57" t="s">
        <v>69</v>
      </c>
      <c r="C57" t="s">
        <v>119</v>
      </c>
    </row>
    <row r="58" spans="1:3">
      <c r="A58" t="s">
        <v>207</v>
      </c>
      <c r="B58" t="s">
        <v>70</v>
      </c>
      <c r="C58" t="s">
        <v>126</v>
      </c>
    </row>
    <row r="59" spans="1:3">
      <c r="A59" t="s">
        <v>208</v>
      </c>
      <c r="B59" t="s">
        <v>71</v>
      </c>
      <c r="C59" t="s">
        <v>143</v>
      </c>
    </row>
    <row r="60" spans="1:3">
      <c r="A60" t="s">
        <v>209</v>
      </c>
      <c r="B60" t="s">
        <v>72</v>
      </c>
      <c r="C60" t="s">
        <v>144</v>
      </c>
    </row>
    <row r="61" spans="1:3">
      <c r="A61" t="s">
        <v>210</v>
      </c>
      <c r="B61" t="s">
        <v>73</v>
      </c>
      <c r="C61" t="s">
        <v>145</v>
      </c>
    </row>
    <row r="62" spans="1:3">
      <c r="A62" t="s">
        <v>211</v>
      </c>
      <c r="B62" t="s">
        <v>74</v>
      </c>
      <c r="C62" t="s">
        <v>119</v>
      </c>
    </row>
    <row r="63" spans="1:3">
      <c r="A63" t="s">
        <v>212</v>
      </c>
      <c r="B63" t="s">
        <v>75</v>
      </c>
      <c r="C63" t="s">
        <v>146</v>
      </c>
    </row>
    <row r="64" spans="1:3">
      <c r="A64" t="s">
        <v>213</v>
      </c>
      <c r="B64" t="s">
        <v>76</v>
      </c>
      <c r="C64" t="s">
        <v>147</v>
      </c>
    </row>
    <row r="65" spans="1:3">
      <c r="A65" t="s">
        <v>214</v>
      </c>
      <c r="B65" t="s">
        <v>77</v>
      </c>
      <c r="C65" t="s">
        <v>148</v>
      </c>
    </row>
    <row r="66" spans="1:3">
      <c r="A66" t="s">
        <v>215</v>
      </c>
      <c r="B66" t="s">
        <v>78</v>
      </c>
      <c r="C66" t="s">
        <v>79</v>
      </c>
    </row>
    <row r="67" spans="1:3">
      <c r="A67" t="s">
        <v>216</v>
      </c>
      <c r="B67" t="s">
        <v>80</v>
      </c>
      <c r="C67" t="s">
        <v>149</v>
      </c>
    </row>
    <row r="68" spans="1:3">
      <c r="A68" t="s">
        <v>217</v>
      </c>
      <c r="B68" t="s">
        <v>81</v>
      </c>
      <c r="C68" t="s">
        <v>136</v>
      </c>
    </row>
    <row r="69" spans="1:3">
      <c r="A69" t="s">
        <v>218</v>
      </c>
      <c r="B69" t="s">
        <v>82</v>
      </c>
      <c r="C69" t="s">
        <v>136</v>
      </c>
    </row>
    <row r="70" spans="1:3">
      <c r="A70" t="s">
        <v>219</v>
      </c>
      <c r="B70" t="s">
        <v>83</v>
      </c>
      <c r="C70" t="s">
        <v>138</v>
      </c>
    </row>
    <row r="71" spans="1:3">
      <c r="A71" t="s">
        <v>220</v>
      </c>
      <c r="B71" t="s">
        <v>84</v>
      </c>
      <c r="C71" t="s">
        <v>119</v>
      </c>
    </row>
    <row r="72" spans="1:3">
      <c r="A72" t="s">
        <v>221</v>
      </c>
      <c r="B72" t="s">
        <v>85</v>
      </c>
      <c r="C72" t="s">
        <v>117</v>
      </c>
    </row>
    <row r="73" spans="1:3">
      <c r="A73" t="s">
        <v>222</v>
      </c>
      <c r="B73" t="s">
        <v>86</v>
      </c>
      <c r="C73" t="s">
        <v>139</v>
      </c>
    </row>
    <row r="74" spans="1:3">
      <c r="A74" t="s">
        <v>223</v>
      </c>
      <c r="B74" t="s">
        <v>87</v>
      </c>
      <c r="C74" t="s">
        <v>139</v>
      </c>
    </row>
    <row r="75" spans="1:3">
      <c r="A75" t="s">
        <v>224</v>
      </c>
      <c r="B75" t="s">
        <v>88</v>
      </c>
      <c r="C75" t="s">
        <v>122</v>
      </c>
    </row>
    <row r="76" spans="1:3">
      <c r="A76" t="s">
        <v>225</v>
      </c>
      <c r="B76" t="s">
        <v>89</v>
      </c>
      <c r="C76" t="s">
        <v>117</v>
      </c>
    </row>
    <row r="77" spans="1:3">
      <c r="A77" t="s">
        <v>226</v>
      </c>
      <c r="B77" t="s">
        <v>90</v>
      </c>
      <c r="C77" t="s">
        <v>122</v>
      </c>
    </row>
    <row r="78" spans="1:3">
      <c r="A78" t="s">
        <v>227</v>
      </c>
      <c r="B78" t="s">
        <v>91</v>
      </c>
      <c r="C78" t="s">
        <v>122</v>
      </c>
    </row>
    <row r="79" spans="1:3">
      <c r="A79" t="s">
        <v>228</v>
      </c>
      <c r="B79" t="s">
        <v>92</v>
      </c>
      <c r="C79" t="s">
        <v>139</v>
      </c>
    </row>
    <row r="80" spans="1:3">
      <c r="A80" t="s">
        <v>229</v>
      </c>
      <c r="B80" t="s">
        <v>93</v>
      </c>
      <c r="C80" t="s">
        <v>150</v>
      </c>
    </row>
    <row r="81" spans="1:3">
      <c r="A81" t="s">
        <v>230</v>
      </c>
      <c r="B81" t="s">
        <v>94</v>
      </c>
      <c r="C81" t="s">
        <v>151</v>
      </c>
    </row>
    <row r="82" spans="1:3">
      <c r="A82" t="s">
        <v>231</v>
      </c>
      <c r="B82" t="s">
        <v>95</v>
      </c>
      <c r="C82" t="s">
        <v>96</v>
      </c>
    </row>
    <row r="83" spans="1:3">
      <c r="A83" t="s">
        <v>232</v>
      </c>
      <c r="B83" t="s">
        <v>97</v>
      </c>
      <c r="C83" t="s">
        <v>152</v>
      </c>
    </row>
    <row r="84" spans="1:3">
      <c r="A84" t="s">
        <v>233</v>
      </c>
      <c r="B84" t="s">
        <v>98</v>
      </c>
      <c r="C84" t="s">
        <v>119</v>
      </c>
    </row>
    <row r="85" spans="1:3">
      <c r="A85" t="s">
        <v>234</v>
      </c>
      <c r="B85" t="s">
        <v>99</v>
      </c>
      <c r="C85" t="s">
        <v>122</v>
      </c>
    </row>
    <row r="86" spans="1:3">
      <c r="A86" t="s">
        <v>235</v>
      </c>
      <c r="B86" t="s">
        <v>100</v>
      </c>
      <c r="C86" t="s">
        <v>153</v>
      </c>
    </row>
    <row r="87" spans="1:3">
      <c r="A87" t="s">
        <v>236</v>
      </c>
      <c r="B87" t="s">
        <v>101</v>
      </c>
      <c r="C87" t="s">
        <v>154</v>
      </c>
    </row>
    <row r="88" spans="1:3">
      <c r="A88" t="s">
        <v>237</v>
      </c>
      <c r="B88" t="s">
        <v>102</v>
      </c>
      <c r="C88" t="s">
        <v>117</v>
      </c>
    </row>
    <row r="89" spans="1:3">
      <c r="A89" t="s">
        <v>238</v>
      </c>
      <c r="B89" t="s">
        <v>103</v>
      </c>
      <c r="C89" t="s">
        <v>127</v>
      </c>
    </row>
    <row r="90" spans="1:3">
      <c r="A90" t="s">
        <v>239</v>
      </c>
      <c r="B90" t="s">
        <v>104</v>
      </c>
      <c r="C90" t="s">
        <v>119</v>
      </c>
    </row>
    <row r="91" spans="1:3">
      <c r="A91" t="s">
        <v>240</v>
      </c>
      <c r="B91" t="s">
        <v>155</v>
      </c>
      <c r="C91" t="s">
        <v>156</v>
      </c>
    </row>
    <row r="92" spans="1:3">
      <c r="A92" t="s">
        <v>241</v>
      </c>
      <c r="B92" t="s">
        <v>105</v>
      </c>
      <c r="C92" t="s">
        <v>157</v>
      </c>
    </row>
    <row r="93" spans="1:3">
      <c r="A93" t="s">
        <v>242</v>
      </c>
      <c r="B93" t="s">
        <v>106</v>
      </c>
      <c r="C93" t="s">
        <v>117</v>
      </c>
    </row>
    <row r="94" spans="1:3">
      <c r="A94" t="s">
        <v>243</v>
      </c>
      <c r="B94" t="s">
        <v>107</v>
      </c>
      <c r="C94" t="s">
        <v>117</v>
      </c>
    </row>
    <row r="95" spans="1:3">
      <c r="A95" t="s">
        <v>244</v>
      </c>
      <c r="B95" t="s">
        <v>108</v>
      </c>
      <c r="C95" t="s">
        <v>158</v>
      </c>
    </row>
    <row r="96" spans="1:3">
      <c r="A96" t="s">
        <v>245</v>
      </c>
      <c r="B96" t="s">
        <v>109</v>
      </c>
      <c r="C96" t="s">
        <v>159</v>
      </c>
    </row>
    <row r="97" spans="1:3">
      <c r="A97" t="s">
        <v>246</v>
      </c>
      <c r="B97" t="s">
        <v>110</v>
      </c>
      <c r="C97" t="s">
        <v>160</v>
      </c>
    </row>
    <row r="98" spans="1:3">
      <c r="A98" t="s">
        <v>247</v>
      </c>
      <c r="B98" t="s">
        <v>111</v>
      </c>
      <c r="C98" t="s">
        <v>112</v>
      </c>
    </row>
    <row r="99" spans="1:3">
      <c r="A99" t="s">
        <v>248</v>
      </c>
      <c r="B99" t="s">
        <v>113</v>
      </c>
      <c r="C99" t="s">
        <v>125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5"/>
  <sheetViews>
    <sheetView workbookViewId="0">
      <selection activeCell="B14" sqref="B14"/>
    </sheetView>
  </sheetViews>
  <sheetFormatPr baseColWidth="10" defaultRowHeight="12.75"/>
  <cols>
    <col min="1" max="1" width="55" customWidth="1"/>
    <col min="2" max="2" width="58.125" customWidth="1"/>
    <col min="4" max="4" width="8.5" bestFit="1" customWidth="1"/>
    <col min="5" max="5" width="13.25" customWidth="1"/>
    <col min="10" max="10" width="8.5" bestFit="1" customWidth="1"/>
    <col min="11" max="11" width="7.125" bestFit="1" customWidth="1"/>
  </cols>
  <sheetData>
    <row r="1" spans="1:11" ht="34.5" customHeight="1">
      <c r="A1" s="4" t="s">
        <v>249</v>
      </c>
      <c r="B1" s="4" t="s">
        <v>250</v>
      </c>
      <c r="C1" s="4" t="s">
        <v>424</v>
      </c>
      <c r="D1" s="4" t="s">
        <v>425</v>
      </c>
      <c r="E1" s="4" t="s">
        <v>426</v>
      </c>
      <c r="F1" s="4" t="s">
        <v>253</v>
      </c>
      <c r="G1" s="4" t="s">
        <v>424</v>
      </c>
      <c r="H1" s="4" t="s">
        <v>425</v>
      </c>
      <c r="I1" s="4" t="s">
        <v>427</v>
      </c>
      <c r="J1" s="4" t="s">
        <v>251</v>
      </c>
      <c r="K1" s="4" t="s">
        <v>252</v>
      </c>
    </row>
    <row r="2" spans="1:11" ht="15">
      <c r="A2" t="s">
        <v>254</v>
      </c>
      <c r="B2" t="s">
        <v>406</v>
      </c>
      <c r="C2" s="5">
        <f>LEN(B2)</f>
        <v>80</v>
      </c>
      <c r="D2" s="6">
        <f>IF(C2&lt;60,"",IF(C2&gt;0,C2-60))</f>
        <v>20</v>
      </c>
      <c r="E2" s="5" t="str">
        <f>IF(COUNTIF(B$2:$C2,B2)&gt;1,"doublon","")</f>
        <v/>
      </c>
      <c r="F2" t="s">
        <v>420</v>
      </c>
      <c r="G2">
        <f>LEN(F2)</f>
        <v>165</v>
      </c>
      <c r="H2" s="6">
        <f>IF(G2&lt;160,"",IF(G2&gt;0,G2-160))</f>
        <v>5</v>
      </c>
      <c r="I2" s="5" t="str">
        <f>IF(COUNTIF(F$2:$G2,F2)&gt;1,"doublon","")</f>
        <v/>
      </c>
      <c r="J2">
        <v>116</v>
      </c>
      <c r="K2">
        <v>80</v>
      </c>
    </row>
    <row r="3" spans="1:11" ht="15">
      <c r="A3" t="s">
        <v>255</v>
      </c>
      <c r="B3" t="s">
        <v>256</v>
      </c>
      <c r="C3" s="5">
        <f t="shared" ref="C3" si="0">LEN(B3)</f>
        <v>36</v>
      </c>
      <c r="D3" s="6" t="str">
        <f t="shared" ref="D3" si="1">IF(C3&lt;60,"",IF(C3&gt;0,C3-60))</f>
        <v/>
      </c>
      <c r="E3" s="5" t="str">
        <f>IF(COUNTIF(B$2:$C3,B3)&gt;1,"doublon","")</f>
        <v/>
      </c>
      <c r="F3" t="s">
        <v>4</v>
      </c>
      <c r="G3">
        <f>LEN(F3)</f>
        <v>110</v>
      </c>
      <c r="H3" s="6" t="str">
        <f>IF(G3&lt;160,"",IF(G3&gt;0,G3-160))</f>
        <v/>
      </c>
      <c r="I3" s="5" t="str">
        <f>IF(COUNTIF(F$2:$G3,F3)&gt;1,"doublon","")</f>
        <v/>
      </c>
      <c r="J3">
        <v>122</v>
      </c>
      <c r="K3">
        <v>80</v>
      </c>
    </row>
    <row r="4" spans="1:11" ht="15">
      <c r="A4" t="s">
        <v>257</v>
      </c>
      <c r="B4" t="s">
        <v>258</v>
      </c>
      <c r="C4" s="5">
        <f t="shared" ref="C4:C67" si="2">LEN(B4)</f>
        <v>20</v>
      </c>
      <c r="D4" s="6" t="str">
        <f t="shared" ref="D4:D67" si="3">IF(C4&lt;60,"",IF(C4&gt;0,C4-60))</f>
        <v/>
      </c>
      <c r="E4" s="5" t="str">
        <f>IF(COUNTIF(B$2:$C4,B4)&gt;1,"doublon","")</f>
        <v/>
      </c>
      <c r="J4">
        <v>117</v>
      </c>
      <c r="K4">
        <v>80</v>
      </c>
    </row>
    <row r="5" spans="1:11" ht="15">
      <c r="A5" t="s">
        <v>259</v>
      </c>
      <c r="B5" t="s">
        <v>415</v>
      </c>
      <c r="C5" s="5">
        <f t="shared" si="2"/>
        <v>27</v>
      </c>
      <c r="D5" s="6" t="str">
        <f t="shared" si="3"/>
        <v/>
      </c>
      <c r="E5" s="5" t="str">
        <f>IF(COUNTIF(B$2:$C5,B5)&gt;1,"doublon","")</f>
        <v/>
      </c>
      <c r="J5">
        <v>114</v>
      </c>
      <c r="K5">
        <v>80</v>
      </c>
    </row>
    <row r="6" spans="1:11" ht="15">
      <c r="A6" t="s">
        <v>260</v>
      </c>
      <c r="B6" t="s">
        <v>416</v>
      </c>
      <c r="C6" s="5">
        <f t="shared" si="2"/>
        <v>31</v>
      </c>
      <c r="D6" s="6" t="str">
        <f t="shared" si="3"/>
        <v/>
      </c>
      <c r="E6" s="5" t="str">
        <f>IF(COUNTIF(B$2:$C6,B6)&gt;1,"doublon","")</f>
        <v/>
      </c>
      <c r="J6">
        <v>118</v>
      </c>
      <c r="K6">
        <v>80</v>
      </c>
    </row>
    <row r="7" spans="1:11" ht="15">
      <c r="A7" t="s">
        <v>261</v>
      </c>
      <c r="B7" t="s">
        <v>417</v>
      </c>
      <c r="C7" s="5">
        <f t="shared" si="2"/>
        <v>28</v>
      </c>
      <c r="D7" s="6" t="str">
        <f t="shared" si="3"/>
        <v/>
      </c>
      <c r="E7" s="5" t="str">
        <f>IF(COUNTIF(B$2:$C7,B7)&gt;1,"doublon","")</f>
        <v/>
      </c>
      <c r="J7">
        <v>116</v>
      </c>
      <c r="K7">
        <v>80</v>
      </c>
    </row>
    <row r="8" spans="1:11" ht="15">
      <c r="A8" t="s">
        <v>262</v>
      </c>
      <c r="B8" t="s">
        <v>418</v>
      </c>
      <c r="C8" s="5">
        <f t="shared" si="2"/>
        <v>28</v>
      </c>
      <c r="D8" s="6" t="str">
        <f t="shared" si="3"/>
        <v/>
      </c>
      <c r="E8" s="5" t="str">
        <f>IF(COUNTIF(B$2:$C8,B8)&gt;1,"doublon","")</f>
        <v/>
      </c>
      <c r="J8">
        <v>118</v>
      </c>
      <c r="K8">
        <v>80</v>
      </c>
    </row>
    <row r="9" spans="1:11" ht="15">
      <c r="A9" t="s">
        <v>263</v>
      </c>
      <c r="B9" t="s">
        <v>264</v>
      </c>
      <c r="C9" s="5">
        <f t="shared" si="2"/>
        <v>9</v>
      </c>
      <c r="D9" s="6" t="str">
        <f t="shared" si="3"/>
        <v/>
      </c>
      <c r="E9" s="5" t="str">
        <f>IF(COUNTIF(B$2:$C9,B9)&gt;1,"doublon","")</f>
        <v/>
      </c>
      <c r="J9">
        <v>117</v>
      </c>
      <c r="K9">
        <v>80</v>
      </c>
    </row>
    <row r="10" spans="1:11" ht="15">
      <c r="A10" t="s">
        <v>265</v>
      </c>
      <c r="B10" t="s">
        <v>266</v>
      </c>
      <c r="C10" s="5">
        <f t="shared" si="2"/>
        <v>209</v>
      </c>
      <c r="D10" s="6">
        <f t="shared" si="3"/>
        <v>149</v>
      </c>
      <c r="E10" s="7" t="str">
        <f>IF(COUNTIF(B$2:$C10,B10)&gt;1,"doublon","")</f>
        <v>doublon</v>
      </c>
      <c r="J10">
        <v>1</v>
      </c>
      <c r="K10">
        <v>6</v>
      </c>
    </row>
    <row r="11" spans="1:11" ht="15">
      <c r="A11" t="s">
        <v>267</v>
      </c>
      <c r="B11" t="s">
        <v>382</v>
      </c>
      <c r="C11" s="5">
        <f t="shared" si="2"/>
        <v>27</v>
      </c>
      <c r="D11" s="6" t="str">
        <f t="shared" si="3"/>
        <v/>
      </c>
      <c r="E11" s="5" t="str">
        <f>IF(COUNTIF(B$2:$C11,B11)&gt;1,"doublon","")</f>
        <v/>
      </c>
      <c r="J11">
        <v>149</v>
      </c>
      <c r="K11">
        <v>80</v>
      </c>
    </row>
    <row r="12" spans="1:11" ht="15">
      <c r="A12" t="s">
        <v>268</v>
      </c>
      <c r="B12" t="s">
        <v>269</v>
      </c>
      <c r="C12" s="5">
        <f t="shared" si="2"/>
        <v>28</v>
      </c>
      <c r="D12" s="6" t="str">
        <f t="shared" si="3"/>
        <v/>
      </c>
      <c r="E12" s="5" t="str">
        <f>IF(COUNTIF(B$2:$C12,B12)&gt;1,"doublon","")</f>
        <v/>
      </c>
      <c r="J12">
        <v>129</v>
      </c>
      <c r="K12">
        <v>80</v>
      </c>
    </row>
    <row r="13" spans="1:11" ht="15">
      <c r="A13" t="s">
        <v>270</v>
      </c>
      <c r="B13" t="s">
        <v>271</v>
      </c>
      <c r="C13" s="5">
        <f t="shared" si="2"/>
        <v>23</v>
      </c>
      <c r="D13" s="6" t="str">
        <f t="shared" si="3"/>
        <v/>
      </c>
      <c r="E13" s="5" t="str">
        <f>IF(COUNTIF(B$2:$C13,B13)&gt;1,"doublon","")</f>
        <v/>
      </c>
      <c r="J13">
        <v>139</v>
      </c>
      <c r="K13">
        <v>80</v>
      </c>
    </row>
    <row r="14" spans="1:11" ht="15">
      <c r="A14" t="s">
        <v>272</v>
      </c>
      <c r="B14" t="s">
        <v>273</v>
      </c>
      <c r="C14" s="5">
        <f t="shared" si="2"/>
        <v>10</v>
      </c>
      <c r="D14" s="6" t="str">
        <f t="shared" si="3"/>
        <v/>
      </c>
      <c r="E14" s="5" t="str">
        <f>IF(COUNTIF(B$2:$C14,B14)&gt;1,"doublon","")</f>
        <v/>
      </c>
      <c r="J14">
        <v>113</v>
      </c>
      <c r="K14">
        <v>81</v>
      </c>
    </row>
    <row r="15" spans="1:11" ht="15">
      <c r="A15" t="s">
        <v>274</v>
      </c>
      <c r="B15" t="s">
        <v>407</v>
      </c>
      <c r="C15" s="5">
        <f t="shared" si="2"/>
        <v>21</v>
      </c>
      <c r="D15" s="6" t="str">
        <f t="shared" si="3"/>
        <v/>
      </c>
      <c r="E15" s="5" t="str">
        <f>IF(COUNTIF(B$2:$C15,B15)&gt;1,"doublon","")</f>
        <v/>
      </c>
      <c r="J15">
        <v>124</v>
      </c>
      <c r="K15">
        <v>80</v>
      </c>
    </row>
    <row r="16" spans="1:11" ht="15">
      <c r="A16" t="s">
        <v>275</v>
      </c>
      <c r="B16" t="s">
        <v>408</v>
      </c>
      <c r="C16" s="5">
        <f t="shared" si="2"/>
        <v>26</v>
      </c>
      <c r="D16" s="6" t="str">
        <f t="shared" si="3"/>
        <v/>
      </c>
      <c r="E16" s="5" t="str">
        <f>IF(COUNTIF(B$2:$C16,B16)&gt;1,"doublon","")</f>
        <v/>
      </c>
      <c r="J16">
        <v>116</v>
      </c>
      <c r="K16">
        <v>80</v>
      </c>
    </row>
    <row r="17" spans="1:11" ht="15">
      <c r="A17" t="s">
        <v>276</v>
      </c>
      <c r="B17" t="s">
        <v>277</v>
      </c>
      <c r="C17" s="5">
        <f t="shared" si="2"/>
        <v>17</v>
      </c>
      <c r="D17" s="6" t="str">
        <f t="shared" si="3"/>
        <v/>
      </c>
      <c r="E17" s="5" t="str">
        <f>IF(COUNTIF(B$2:$C17,B17)&gt;1,"doublon","")</f>
        <v/>
      </c>
      <c r="J17">
        <v>118</v>
      </c>
      <c r="K17">
        <v>80</v>
      </c>
    </row>
    <row r="18" spans="1:11" ht="15">
      <c r="A18" t="s">
        <v>278</v>
      </c>
      <c r="B18" t="s">
        <v>409</v>
      </c>
      <c r="C18" s="5">
        <f t="shared" si="2"/>
        <v>50</v>
      </c>
      <c r="D18" s="6" t="str">
        <f t="shared" si="3"/>
        <v/>
      </c>
      <c r="E18" s="5" t="str">
        <f>IF(COUNTIF(B$2:$C18,B18)&gt;1,"doublon","")</f>
        <v/>
      </c>
      <c r="F18" t="s">
        <v>421</v>
      </c>
      <c r="G18">
        <f>LEN(F18)</f>
        <v>102</v>
      </c>
      <c r="H18" s="6" t="str">
        <f>IF(G18&lt;160,"",IF(G18&gt;0,G18-160))</f>
        <v/>
      </c>
      <c r="I18" s="5" t="str">
        <f>IF(COUNTIF(F$2:$G18,F18)&gt;1,"doublon","")</f>
        <v/>
      </c>
      <c r="J18">
        <v>114</v>
      </c>
      <c r="K18">
        <v>80</v>
      </c>
    </row>
    <row r="19" spans="1:11" ht="15">
      <c r="A19" t="s">
        <v>279</v>
      </c>
      <c r="B19" t="s">
        <v>280</v>
      </c>
      <c r="C19" s="5">
        <f t="shared" si="2"/>
        <v>29</v>
      </c>
      <c r="D19" s="6" t="str">
        <f t="shared" si="3"/>
        <v/>
      </c>
      <c r="E19" s="5" t="str">
        <f>IF(COUNTIF(B$2:$C19,B19)&gt;1,"doublon","")</f>
        <v/>
      </c>
      <c r="J19">
        <v>117</v>
      </c>
      <c r="K19">
        <v>80</v>
      </c>
    </row>
    <row r="20" spans="1:11" ht="15">
      <c r="A20" t="s">
        <v>281</v>
      </c>
      <c r="B20" t="s">
        <v>282</v>
      </c>
      <c r="C20" s="5">
        <f t="shared" si="2"/>
        <v>17</v>
      </c>
      <c r="D20" s="6" t="str">
        <f t="shared" si="3"/>
        <v/>
      </c>
      <c r="E20" s="5" t="str">
        <f>IF(COUNTIF(B$2:$C20,B20)&gt;1,"doublon","")</f>
        <v/>
      </c>
      <c r="J20">
        <v>113</v>
      </c>
      <c r="K20">
        <v>79</v>
      </c>
    </row>
    <row r="21" spans="1:11" ht="15">
      <c r="A21" t="s">
        <v>283</v>
      </c>
      <c r="B21" t="s">
        <v>383</v>
      </c>
      <c r="C21" s="5">
        <f t="shared" si="2"/>
        <v>12</v>
      </c>
      <c r="D21" s="6" t="str">
        <f t="shared" si="3"/>
        <v/>
      </c>
      <c r="E21" s="5" t="str">
        <f>IF(COUNTIF(B$2:$C21,B21)&gt;1,"doublon","")</f>
        <v/>
      </c>
      <c r="J21">
        <v>133</v>
      </c>
      <c r="K21">
        <v>80</v>
      </c>
    </row>
    <row r="22" spans="1:11" ht="15">
      <c r="A22" t="s">
        <v>284</v>
      </c>
      <c r="B22" t="s">
        <v>285</v>
      </c>
      <c r="C22" s="5">
        <f t="shared" si="2"/>
        <v>16</v>
      </c>
      <c r="D22" s="6" t="str">
        <f t="shared" si="3"/>
        <v/>
      </c>
      <c r="E22" s="5" t="str">
        <f>IF(COUNTIF(B$2:$C22,B22)&gt;1,"doublon","")</f>
        <v/>
      </c>
      <c r="J22">
        <v>133</v>
      </c>
      <c r="K22">
        <v>80</v>
      </c>
    </row>
    <row r="23" spans="1:11" ht="15">
      <c r="A23" t="s">
        <v>286</v>
      </c>
      <c r="B23" t="s">
        <v>384</v>
      </c>
      <c r="C23" s="5">
        <f t="shared" si="2"/>
        <v>24</v>
      </c>
      <c r="D23" s="6" t="str">
        <f t="shared" si="3"/>
        <v/>
      </c>
      <c r="E23" s="5" t="str">
        <f>IF(COUNTIF(B$2:$C23,B23)&gt;1,"doublon","")</f>
        <v/>
      </c>
      <c r="J23">
        <v>184</v>
      </c>
      <c r="K23">
        <v>80</v>
      </c>
    </row>
    <row r="24" spans="1:11" ht="15">
      <c r="A24" t="s">
        <v>287</v>
      </c>
      <c r="B24" t="s">
        <v>288</v>
      </c>
      <c r="C24" s="5">
        <f t="shared" si="2"/>
        <v>19</v>
      </c>
      <c r="D24" s="6" t="str">
        <f t="shared" si="3"/>
        <v/>
      </c>
      <c r="E24" s="5" t="str">
        <f>IF(COUNTIF(B$2:$C24,B24)&gt;1,"doublon","")</f>
        <v/>
      </c>
      <c r="J24">
        <v>133</v>
      </c>
      <c r="K24">
        <v>80</v>
      </c>
    </row>
    <row r="25" spans="1:11" ht="15">
      <c r="A25" t="s">
        <v>289</v>
      </c>
      <c r="B25" t="s">
        <v>290</v>
      </c>
      <c r="C25" s="5">
        <f t="shared" si="2"/>
        <v>7</v>
      </c>
      <c r="D25" s="6" t="str">
        <f t="shared" si="3"/>
        <v/>
      </c>
      <c r="E25" s="5" t="str">
        <f>IF(COUNTIF(B$2:$C25,B25)&gt;1,"doublon","")</f>
        <v/>
      </c>
      <c r="J25">
        <v>127</v>
      </c>
      <c r="K25">
        <v>80</v>
      </c>
    </row>
    <row r="26" spans="1:11" ht="15">
      <c r="A26" t="s">
        <v>291</v>
      </c>
      <c r="B26" t="s">
        <v>385</v>
      </c>
      <c r="C26" s="5">
        <f t="shared" si="2"/>
        <v>21</v>
      </c>
      <c r="D26" s="6" t="str">
        <f t="shared" si="3"/>
        <v/>
      </c>
      <c r="E26" s="5" t="str">
        <f>IF(COUNTIF(B$2:$C26,B26)&gt;1,"doublon","")</f>
        <v/>
      </c>
      <c r="J26">
        <v>140</v>
      </c>
      <c r="K26">
        <v>80</v>
      </c>
    </row>
    <row r="27" spans="1:11" ht="15">
      <c r="A27" t="s">
        <v>292</v>
      </c>
      <c r="B27" t="s">
        <v>386</v>
      </c>
      <c r="C27" s="5">
        <f t="shared" si="2"/>
        <v>29</v>
      </c>
      <c r="D27" s="6" t="str">
        <f t="shared" si="3"/>
        <v/>
      </c>
      <c r="E27" s="5" t="str">
        <f>IF(COUNTIF(B$2:$C27,B27)&gt;1,"doublon","")</f>
        <v/>
      </c>
      <c r="J27">
        <v>143</v>
      </c>
      <c r="K27">
        <v>80</v>
      </c>
    </row>
    <row r="28" spans="1:11" ht="15">
      <c r="A28" t="s">
        <v>293</v>
      </c>
      <c r="B28" t="s">
        <v>294</v>
      </c>
      <c r="C28" s="5">
        <f t="shared" si="2"/>
        <v>18</v>
      </c>
      <c r="D28" s="6" t="str">
        <f t="shared" si="3"/>
        <v/>
      </c>
      <c r="E28" s="5" t="str">
        <f>IF(COUNTIF(B$2:$C28,B28)&gt;1,"doublon","")</f>
        <v/>
      </c>
      <c r="J28">
        <v>140</v>
      </c>
      <c r="K28">
        <v>80</v>
      </c>
    </row>
    <row r="29" spans="1:11" ht="15">
      <c r="A29" t="s">
        <v>295</v>
      </c>
      <c r="B29" t="s">
        <v>296</v>
      </c>
      <c r="C29" s="5">
        <f t="shared" si="2"/>
        <v>5</v>
      </c>
      <c r="D29" s="6" t="str">
        <f t="shared" si="3"/>
        <v/>
      </c>
      <c r="E29" s="5" t="str">
        <f>IF(COUNTIF(B$2:$C29,B29)&gt;1,"doublon","")</f>
        <v/>
      </c>
      <c r="J29">
        <v>154</v>
      </c>
      <c r="K29">
        <v>80</v>
      </c>
    </row>
    <row r="30" spans="1:11" ht="15">
      <c r="A30" t="s">
        <v>297</v>
      </c>
      <c r="B30" t="s">
        <v>298</v>
      </c>
      <c r="C30" s="5">
        <f t="shared" si="2"/>
        <v>19</v>
      </c>
      <c r="D30" s="6" t="str">
        <f t="shared" si="3"/>
        <v/>
      </c>
      <c r="E30" s="5" t="str">
        <f>IF(COUNTIF(B$2:$C30,B30)&gt;1,"doublon","")</f>
        <v/>
      </c>
      <c r="J30">
        <v>137</v>
      </c>
      <c r="K30">
        <v>80</v>
      </c>
    </row>
    <row r="31" spans="1:11" ht="15">
      <c r="A31" t="s">
        <v>299</v>
      </c>
      <c r="B31" t="s">
        <v>300</v>
      </c>
      <c r="C31" s="5">
        <f t="shared" si="2"/>
        <v>10</v>
      </c>
      <c r="D31" s="6" t="str">
        <f t="shared" si="3"/>
        <v/>
      </c>
      <c r="E31" s="5" t="str">
        <f>IF(COUNTIF(B$2:$C31,B31)&gt;1,"doublon","")</f>
        <v/>
      </c>
      <c r="J31">
        <v>133</v>
      </c>
      <c r="K31">
        <v>80</v>
      </c>
    </row>
    <row r="32" spans="1:11" ht="15">
      <c r="A32" t="s">
        <v>301</v>
      </c>
      <c r="B32" t="s">
        <v>302</v>
      </c>
      <c r="C32" s="5">
        <f t="shared" si="2"/>
        <v>12</v>
      </c>
      <c r="D32" s="6" t="str">
        <f t="shared" si="3"/>
        <v/>
      </c>
      <c r="E32" s="5" t="str">
        <f>IF(COUNTIF(B$2:$C32,B32)&gt;1,"doublon","")</f>
        <v/>
      </c>
      <c r="J32">
        <v>131</v>
      </c>
      <c r="K32">
        <v>80</v>
      </c>
    </row>
    <row r="33" spans="1:11" ht="15">
      <c r="A33" t="s">
        <v>303</v>
      </c>
      <c r="B33" t="s">
        <v>304</v>
      </c>
      <c r="C33" s="5">
        <f t="shared" si="2"/>
        <v>13</v>
      </c>
      <c r="D33" s="6" t="str">
        <f t="shared" si="3"/>
        <v/>
      </c>
      <c r="E33" s="5" t="str">
        <f>IF(COUNTIF(B$2:$C33,B33)&gt;1,"doublon","")</f>
        <v/>
      </c>
      <c r="J33">
        <v>161</v>
      </c>
      <c r="K33">
        <v>80</v>
      </c>
    </row>
    <row r="34" spans="1:11" ht="15">
      <c r="A34" t="s">
        <v>305</v>
      </c>
      <c r="B34" t="s">
        <v>387</v>
      </c>
      <c r="C34" s="5">
        <f t="shared" si="2"/>
        <v>9</v>
      </c>
      <c r="D34" s="6" t="str">
        <f t="shared" si="3"/>
        <v/>
      </c>
      <c r="E34" s="5" t="str">
        <f>IF(COUNTIF(B$2:$C34,B34)&gt;1,"doublon","")</f>
        <v/>
      </c>
      <c r="J34">
        <v>133</v>
      </c>
      <c r="K34">
        <v>80</v>
      </c>
    </row>
    <row r="35" spans="1:11" ht="15">
      <c r="A35" t="s">
        <v>306</v>
      </c>
      <c r="B35" t="s">
        <v>410</v>
      </c>
      <c r="C35" s="5">
        <f t="shared" si="2"/>
        <v>23</v>
      </c>
      <c r="D35" s="6" t="str">
        <f t="shared" si="3"/>
        <v/>
      </c>
      <c r="E35" s="5" t="str">
        <f>IF(COUNTIF(B$2:$C35,B35)&gt;1,"doublon","")</f>
        <v/>
      </c>
      <c r="J35">
        <v>140</v>
      </c>
      <c r="K35">
        <v>80</v>
      </c>
    </row>
    <row r="36" spans="1:11" ht="15">
      <c r="A36" t="s">
        <v>307</v>
      </c>
      <c r="B36" t="s">
        <v>308</v>
      </c>
      <c r="C36" s="5">
        <f t="shared" si="2"/>
        <v>7</v>
      </c>
      <c r="D36" s="6" t="str">
        <f t="shared" si="3"/>
        <v/>
      </c>
      <c r="E36" s="5" t="str">
        <f>IF(COUNTIF(B$2:$C36,B36)&gt;1,"doublon","")</f>
        <v/>
      </c>
      <c r="J36">
        <v>140</v>
      </c>
      <c r="K36">
        <v>80</v>
      </c>
    </row>
    <row r="37" spans="1:11" ht="15">
      <c r="A37" t="s">
        <v>309</v>
      </c>
      <c r="B37" t="s">
        <v>411</v>
      </c>
      <c r="C37" s="5">
        <f t="shared" si="2"/>
        <v>28</v>
      </c>
      <c r="D37" s="6" t="str">
        <f t="shared" si="3"/>
        <v/>
      </c>
      <c r="E37" s="5" t="str">
        <f>IF(COUNTIF(B$2:$C37,B37)&gt;1,"doublon","")</f>
        <v/>
      </c>
      <c r="J37">
        <v>143</v>
      </c>
      <c r="K37">
        <v>80</v>
      </c>
    </row>
    <row r="38" spans="1:11" ht="15">
      <c r="A38" t="s">
        <v>310</v>
      </c>
      <c r="B38" t="s">
        <v>388</v>
      </c>
      <c r="C38" s="5">
        <f t="shared" si="2"/>
        <v>19</v>
      </c>
      <c r="D38" s="6" t="str">
        <f t="shared" si="3"/>
        <v/>
      </c>
      <c r="E38" s="5" t="str">
        <f>IF(COUNTIF(B$2:$C38,B38)&gt;1,"doublon","")</f>
        <v/>
      </c>
      <c r="J38">
        <v>140</v>
      </c>
      <c r="K38">
        <v>80</v>
      </c>
    </row>
    <row r="39" spans="1:11" ht="15">
      <c r="A39" t="s">
        <v>311</v>
      </c>
      <c r="B39" t="s">
        <v>312</v>
      </c>
      <c r="C39" s="5">
        <f t="shared" si="2"/>
        <v>11</v>
      </c>
      <c r="D39" s="6" t="str">
        <f t="shared" si="3"/>
        <v/>
      </c>
      <c r="E39" s="5" t="str">
        <f>IF(COUNTIF(B$2:$C39,B39)&gt;1,"doublon","")</f>
        <v/>
      </c>
      <c r="J39">
        <v>131</v>
      </c>
      <c r="K39">
        <v>80</v>
      </c>
    </row>
    <row r="40" spans="1:11" ht="15">
      <c r="A40" t="s">
        <v>313</v>
      </c>
      <c r="B40" t="s">
        <v>389</v>
      </c>
      <c r="C40" s="5">
        <f t="shared" si="2"/>
        <v>17</v>
      </c>
      <c r="D40" s="6" t="str">
        <f t="shared" si="3"/>
        <v/>
      </c>
      <c r="E40" s="5" t="str">
        <f>IF(COUNTIF(B$2:$C40,B40)&gt;1,"doublon","")</f>
        <v/>
      </c>
      <c r="J40">
        <v>127</v>
      </c>
      <c r="K40">
        <v>80</v>
      </c>
    </row>
    <row r="41" spans="1:11" ht="15">
      <c r="A41" t="s">
        <v>314</v>
      </c>
      <c r="B41" t="s">
        <v>315</v>
      </c>
      <c r="C41" s="5">
        <f t="shared" si="2"/>
        <v>11</v>
      </c>
      <c r="D41" s="6" t="str">
        <f t="shared" si="3"/>
        <v/>
      </c>
      <c r="E41" s="5" t="str">
        <f>IF(COUNTIF(B$2:$C41,B41)&gt;1,"doublon","")</f>
        <v/>
      </c>
      <c r="J41">
        <v>133</v>
      </c>
      <c r="K41">
        <v>80</v>
      </c>
    </row>
    <row r="42" spans="1:11" ht="15">
      <c r="A42" t="s">
        <v>316</v>
      </c>
      <c r="B42" t="s">
        <v>390</v>
      </c>
      <c r="C42" s="5">
        <f t="shared" si="2"/>
        <v>34</v>
      </c>
      <c r="D42" s="6" t="str">
        <f t="shared" si="3"/>
        <v/>
      </c>
      <c r="E42" s="5" t="str">
        <f>IF(COUNTIF(B$2:$C42,B42)&gt;1,"doublon","")</f>
        <v/>
      </c>
      <c r="J42">
        <v>150</v>
      </c>
      <c r="K42">
        <v>80</v>
      </c>
    </row>
    <row r="43" spans="1:11" ht="15">
      <c r="A43" t="s">
        <v>317</v>
      </c>
      <c r="B43" t="s">
        <v>391</v>
      </c>
      <c r="C43" s="5">
        <f t="shared" si="2"/>
        <v>21</v>
      </c>
      <c r="D43" s="6" t="str">
        <f t="shared" si="3"/>
        <v/>
      </c>
      <c r="E43" s="5" t="str">
        <f>IF(COUNTIF(B$2:$C43,B43)&gt;1,"doublon","")</f>
        <v/>
      </c>
      <c r="J43">
        <v>140</v>
      </c>
      <c r="K43">
        <v>80</v>
      </c>
    </row>
    <row r="44" spans="1:11" ht="15">
      <c r="A44" t="s">
        <v>318</v>
      </c>
      <c r="B44" t="s">
        <v>319</v>
      </c>
      <c r="C44" s="5">
        <f t="shared" si="2"/>
        <v>9</v>
      </c>
      <c r="D44" s="6" t="str">
        <f t="shared" si="3"/>
        <v/>
      </c>
      <c r="E44" s="5" t="str">
        <f>IF(COUNTIF(B$2:$C44,B44)&gt;1,"doublon","")</f>
        <v/>
      </c>
      <c r="J44">
        <v>131</v>
      </c>
      <c r="K44">
        <v>80</v>
      </c>
    </row>
    <row r="45" spans="1:11" ht="15">
      <c r="A45" t="s">
        <v>320</v>
      </c>
      <c r="B45" t="s">
        <v>321</v>
      </c>
      <c r="C45" s="5">
        <f t="shared" si="2"/>
        <v>14</v>
      </c>
      <c r="D45" s="6" t="str">
        <f t="shared" si="3"/>
        <v/>
      </c>
      <c r="E45" s="5" t="str">
        <f>IF(COUNTIF(B$2:$C45,B45)&gt;1,"doublon","")</f>
        <v/>
      </c>
      <c r="J45">
        <v>133</v>
      </c>
      <c r="K45">
        <v>80</v>
      </c>
    </row>
    <row r="46" spans="1:11" ht="15">
      <c r="A46" t="s">
        <v>322</v>
      </c>
      <c r="B46" t="s">
        <v>392</v>
      </c>
      <c r="C46" s="5">
        <f t="shared" si="2"/>
        <v>29</v>
      </c>
      <c r="D46" s="6" t="str">
        <f t="shared" si="3"/>
        <v/>
      </c>
      <c r="E46" s="5" t="str">
        <f>IF(COUNTIF(B$2:$C46,B46)&gt;1,"doublon","")</f>
        <v/>
      </c>
      <c r="J46">
        <v>131</v>
      </c>
      <c r="K46">
        <v>80</v>
      </c>
    </row>
    <row r="47" spans="1:11" ht="15">
      <c r="A47" t="s">
        <v>323</v>
      </c>
      <c r="B47" t="s">
        <v>324</v>
      </c>
      <c r="C47" s="5">
        <f t="shared" si="2"/>
        <v>9</v>
      </c>
      <c r="D47" s="6" t="str">
        <f t="shared" si="3"/>
        <v/>
      </c>
      <c r="E47" s="5" t="str">
        <f>IF(COUNTIF(B$2:$C47,B47)&gt;1,"doublon","")</f>
        <v/>
      </c>
      <c r="J47">
        <v>140</v>
      </c>
      <c r="K47">
        <v>80</v>
      </c>
    </row>
    <row r="48" spans="1:11" ht="15">
      <c r="A48" t="s">
        <v>325</v>
      </c>
      <c r="B48" t="s">
        <v>393</v>
      </c>
      <c r="C48" s="5">
        <f t="shared" si="2"/>
        <v>12</v>
      </c>
      <c r="D48" s="6" t="str">
        <f t="shared" si="3"/>
        <v/>
      </c>
      <c r="E48" s="5" t="str">
        <f>IF(COUNTIF(B$2:$C48,B48)&gt;1,"doublon","")</f>
        <v/>
      </c>
      <c r="J48">
        <v>133</v>
      </c>
      <c r="K48">
        <v>80</v>
      </c>
    </row>
    <row r="49" spans="1:11" ht="15">
      <c r="A49" t="s">
        <v>326</v>
      </c>
      <c r="B49" t="s">
        <v>327</v>
      </c>
      <c r="C49" s="5">
        <f t="shared" si="2"/>
        <v>7</v>
      </c>
      <c r="D49" s="6" t="str">
        <f t="shared" si="3"/>
        <v/>
      </c>
      <c r="E49" s="5" t="str">
        <f>IF(COUNTIF(B$2:$C49,B49)&gt;1,"doublon","")</f>
        <v/>
      </c>
      <c r="J49">
        <v>140</v>
      </c>
      <c r="K49">
        <v>80</v>
      </c>
    </row>
    <row r="50" spans="1:11" ht="15">
      <c r="A50" t="s">
        <v>328</v>
      </c>
      <c r="B50" t="s">
        <v>412</v>
      </c>
      <c r="C50" s="5">
        <f t="shared" si="2"/>
        <v>30</v>
      </c>
      <c r="D50" s="6" t="str">
        <f t="shared" si="3"/>
        <v/>
      </c>
      <c r="E50" s="5" t="str">
        <f>IF(COUNTIF(B$2:$C50,B50)&gt;1,"doublon","")</f>
        <v/>
      </c>
      <c r="J50">
        <v>133</v>
      </c>
      <c r="K50">
        <v>80</v>
      </c>
    </row>
    <row r="51" spans="1:11" ht="15">
      <c r="A51" t="s">
        <v>329</v>
      </c>
      <c r="B51" t="s">
        <v>330</v>
      </c>
      <c r="C51" s="5">
        <f t="shared" si="2"/>
        <v>36</v>
      </c>
      <c r="D51" s="6" t="str">
        <f t="shared" si="3"/>
        <v/>
      </c>
      <c r="E51" s="5" t="str">
        <f>IF(COUNTIF(B$2:$C51,B51)&gt;1,"doublon","")</f>
        <v/>
      </c>
      <c r="J51">
        <v>127</v>
      </c>
      <c r="K51">
        <v>80</v>
      </c>
    </row>
    <row r="52" spans="1:11" ht="15">
      <c r="A52" t="s">
        <v>331</v>
      </c>
      <c r="B52" t="s">
        <v>332</v>
      </c>
      <c r="C52" s="5">
        <f t="shared" si="2"/>
        <v>10</v>
      </c>
      <c r="D52" s="6" t="str">
        <f t="shared" si="3"/>
        <v/>
      </c>
      <c r="E52" s="5" t="str">
        <f>IF(COUNTIF(B$2:$C52,B52)&gt;1,"doublon","")</f>
        <v/>
      </c>
      <c r="J52">
        <v>140</v>
      </c>
      <c r="K52">
        <v>80</v>
      </c>
    </row>
    <row r="53" spans="1:11" ht="15">
      <c r="A53" t="s">
        <v>333</v>
      </c>
      <c r="B53" t="s">
        <v>394</v>
      </c>
      <c r="C53" s="5">
        <f t="shared" si="2"/>
        <v>15</v>
      </c>
      <c r="D53" s="6" t="str">
        <f t="shared" si="3"/>
        <v/>
      </c>
      <c r="E53" s="5" t="str">
        <f>IF(COUNTIF(B$2:$C53,B53)&gt;1,"doublon","")</f>
        <v/>
      </c>
      <c r="J53">
        <v>137</v>
      </c>
      <c r="K53">
        <v>80</v>
      </c>
    </row>
    <row r="54" spans="1:11" ht="15">
      <c r="A54" t="s">
        <v>334</v>
      </c>
      <c r="B54" t="s">
        <v>335</v>
      </c>
      <c r="C54" s="5">
        <f t="shared" si="2"/>
        <v>20</v>
      </c>
      <c r="D54" s="6" t="str">
        <f t="shared" si="3"/>
        <v/>
      </c>
      <c r="E54" s="5" t="str">
        <f>IF(COUNTIF(B$2:$C54,B54)&gt;1,"doublon","")</f>
        <v/>
      </c>
      <c r="J54">
        <v>143</v>
      </c>
      <c r="K54">
        <v>80</v>
      </c>
    </row>
    <row r="55" spans="1:11" ht="15">
      <c r="A55" t="s">
        <v>336</v>
      </c>
      <c r="B55" t="s">
        <v>337</v>
      </c>
      <c r="C55" s="5">
        <f t="shared" si="2"/>
        <v>23</v>
      </c>
      <c r="D55" s="6" t="str">
        <f t="shared" si="3"/>
        <v/>
      </c>
      <c r="E55" s="5" t="str">
        <f>IF(COUNTIF(B$2:$C55,B55)&gt;1,"doublon","")</f>
        <v/>
      </c>
      <c r="J55">
        <v>170</v>
      </c>
      <c r="K55">
        <v>80</v>
      </c>
    </row>
    <row r="56" spans="1:11" ht="15">
      <c r="A56" t="s">
        <v>338</v>
      </c>
      <c r="B56" t="s">
        <v>395</v>
      </c>
      <c r="C56" s="5">
        <f t="shared" si="2"/>
        <v>25</v>
      </c>
      <c r="D56" s="6" t="str">
        <f t="shared" si="3"/>
        <v/>
      </c>
      <c r="E56" s="5" t="str">
        <f>IF(COUNTIF(B$2:$C56,B56)&gt;1,"doublon","")</f>
        <v/>
      </c>
      <c r="J56">
        <v>153</v>
      </c>
      <c r="K56">
        <v>80</v>
      </c>
    </row>
    <row r="57" spans="1:11" ht="15">
      <c r="A57" t="s">
        <v>339</v>
      </c>
      <c r="B57" t="s">
        <v>340</v>
      </c>
      <c r="C57" s="5">
        <f t="shared" si="2"/>
        <v>6</v>
      </c>
      <c r="D57" s="6" t="str">
        <f t="shared" si="3"/>
        <v/>
      </c>
      <c r="E57" s="5" t="str">
        <f>IF(COUNTIF(B$2:$C57,B57)&gt;1,"doublon","")</f>
        <v/>
      </c>
      <c r="J57">
        <v>154</v>
      </c>
      <c r="K57">
        <v>80</v>
      </c>
    </row>
    <row r="58" spans="1:11" ht="15">
      <c r="A58" t="s">
        <v>341</v>
      </c>
      <c r="B58" t="s">
        <v>396</v>
      </c>
      <c r="C58" s="5">
        <f t="shared" si="2"/>
        <v>26</v>
      </c>
      <c r="D58" s="6" t="str">
        <f t="shared" si="3"/>
        <v/>
      </c>
      <c r="E58" s="5" t="str">
        <f>IF(COUNTIF(B$2:$C58,B58)&gt;1,"doublon","")</f>
        <v/>
      </c>
      <c r="J58">
        <v>140</v>
      </c>
      <c r="K58">
        <v>80</v>
      </c>
    </row>
    <row r="59" spans="1:11" ht="15">
      <c r="A59" t="s">
        <v>342</v>
      </c>
      <c r="B59" t="s">
        <v>397</v>
      </c>
      <c r="C59" s="5">
        <f t="shared" si="2"/>
        <v>17</v>
      </c>
      <c r="D59" s="6" t="str">
        <f t="shared" si="3"/>
        <v/>
      </c>
      <c r="E59" s="5" t="str">
        <f>IF(COUNTIF(B$2:$C59,B59)&gt;1,"doublon","")</f>
        <v/>
      </c>
      <c r="J59">
        <v>127</v>
      </c>
      <c r="K59">
        <v>80</v>
      </c>
    </row>
    <row r="60" spans="1:11" ht="15">
      <c r="A60" t="s">
        <v>343</v>
      </c>
      <c r="B60" t="s">
        <v>413</v>
      </c>
      <c r="C60" s="5">
        <f t="shared" si="2"/>
        <v>21</v>
      </c>
      <c r="D60" s="6" t="str">
        <f t="shared" si="3"/>
        <v/>
      </c>
      <c r="E60" s="5" t="str">
        <f>IF(COUNTIF(B$2:$C60,B60)&gt;1,"doublon","")</f>
        <v/>
      </c>
      <c r="J60">
        <v>153</v>
      </c>
      <c r="K60">
        <v>80</v>
      </c>
    </row>
    <row r="61" spans="1:11" ht="15">
      <c r="A61" t="s">
        <v>344</v>
      </c>
      <c r="B61" t="s">
        <v>398</v>
      </c>
      <c r="C61" s="5">
        <f t="shared" si="2"/>
        <v>23</v>
      </c>
      <c r="D61" s="6" t="str">
        <f t="shared" si="3"/>
        <v/>
      </c>
      <c r="E61" s="5" t="str">
        <f>IF(COUNTIF(B$2:$C61,B61)&gt;1,"doublon","")</f>
        <v/>
      </c>
      <c r="J61">
        <v>165</v>
      </c>
      <c r="K61">
        <v>80</v>
      </c>
    </row>
    <row r="62" spans="1:11" ht="15">
      <c r="A62" t="s">
        <v>345</v>
      </c>
      <c r="B62" t="s">
        <v>399</v>
      </c>
      <c r="C62" s="5">
        <f t="shared" si="2"/>
        <v>13</v>
      </c>
      <c r="D62" s="6" t="str">
        <f t="shared" si="3"/>
        <v/>
      </c>
      <c r="E62" s="5" t="str">
        <f>IF(COUNTIF(B$2:$C62,B62)&gt;1,"doublon","")</f>
        <v/>
      </c>
      <c r="J62">
        <v>133</v>
      </c>
      <c r="K62">
        <v>80</v>
      </c>
    </row>
    <row r="63" spans="1:11" ht="15">
      <c r="A63" t="s">
        <v>346</v>
      </c>
      <c r="B63" t="s">
        <v>347</v>
      </c>
      <c r="C63" s="5">
        <f t="shared" si="2"/>
        <v>14</v>
      </c>
      <c r="D63" s="6" t="str">
        <f t="shared" si="3"/>
        <v/>
      </c>
      <c r="E63" s="5" t="str">
        <f>IF(COUNTIF(B$2:$C63,B63)&gt;1,"doublon","")</f>
        <v/>
      </c>
      <c r="J63">
        <v>133</v>
      </c>
      <c r="K63">
        <v>80</v>
      </c>
    </row>
    <row r="64" spans="1:11" ht="15">
      <c r="A64" t="s">
        <v>348</v>
      </c>
      <c r="B64" t="s">
        <v>349</v>
      </c>
      <c r="C64" s="5">
        <f t="shared" si="2"/>
        <v>18</v>
      </c>
      <c r="D64" s="6" t="str">
        <f t="shared" si="3"/>
        <v/>
      </c>
      <c r="E64" s="5" t="str">
        <f>IF(COUNTIF(B$2:$C64,B64)&gt;1,"doublon","")</f>
        <v/>
      </c>
      <c r="J64">
        <v>137</v>
      </c>
      <c r="K64">
        <v>80</v>
      </c>
    </row>
    <row r="65" spans="1:11" ht="15">
      <c r="A65" t="s">
        <v>350</v>
      </c>
      <c r="B65" t="s">
        <v>351</v>
      </c>
      <c r="C65" s="5">
        <f t="shared" si="2"/>
        <v>21</v>
      </c>
      <c r="D65" s="6" t="str">
        <f t="shared" si="3"/>
        <v/>
      </c>
      <c r="E65" s="5" t="str">
        <f>IF(COUNTIF(B$2:$C65,B65)&gt;1,"doublon","")</f>
        <v/>
      </c>
      <c r="J65">
        <v>176</v>
      </c>
      <c r="K65">
        <v>80</v>
      </c>
    </row>
    <row r="66" spans="1:11" ht="15">
      <c r="A66" t="s">
        <v>352</v>
      </c>
      <c r="B66" t="s">
        <v>400</v>
      </c>
      <c r="C66" s="5">
        <f t="shared" si="2"/>
        <v>37</v>
      </c>
      <c r="D66" s="6" t="str">
        <f t="shared" si="3"/>
        <v/>
      </c>
      <c r="E66" s="5" t="str">
        <f>IF(COUNTIF(B$2:$C66,B66)&gt;1,"doublon","")</f>
        <v/>
      </c>
      <c r="F66" t="s">
        <v>401</v>
      </c>
      <c r="G66">
        <f>LEN(F66)</f>
        <v>40</v>
      </c>
      <c r="H66" s="6" t="str">
        <f>IF(G66&lt;160,"",IF(G66&gt;0,G66-160))</f>
        <v/>
      </c>
      <c r="I66" s="5" t="str">
        <f>IF(COUNTIF(F$2:$G66,F66)&gt;1,"doublon","")</f>
        <v/>
      </c>
      <c r="J66">
        <v>114</v>
      </c>
      <c r="K66">
        <v>80</v>
      </c>
    </row>
    <row r="67" spans="1:11" ht="15">
      <c r="A67" t="s">
        <v>353</v>
      </c>
      <c r="B67" t="s">
        <v>354</v>
      </c>
      <c r="C67" s="5">
        <f t="shared" si="2"/>
        <v>24</v>
      </c>
      <c r="D67" s="6" t="str">
        <f t="shared" si="3"/>
        <v/>
      </c>
      <c r="E67" s="5" t="str">
        <f>IF(COUNTIF(B$2:$C67,B67)&gt;1,"doublon","")</f>
        <v/>
      </c>
      <c r="J67">
        <v>128</v>
      </c>
      <c r="K67">
        <v>2</v>
      </c>
    </row>
    <row r="68" spans="1:11" ht="15">
      <c r="A68" t="s">
        <v>355</v>
      </c>
      <c r="B68" t="s">
        <v>419</v>
      </c>
      <c r="C68" s="5">
        <f t="shared" ref="C68:C85" si="4">LEN(B68)</f>
        <v>23</v>
      </c>
      <c r="D68" s="6" t="str">
        <f t="shared" ref="D68:D85" si="5">IF(C68&lt;60,"",IF(C68&gt;0,C68-60))</f>
        <v/>
      </c>
      <c r="E68" s="5" t="str">
        <f>IF(COUNTIF(B$2:$C68,B68)&gt;1,"doublon","")</f>
        <v/>
      </c>
      <c r="J68">
        <v>117</v>
      </c>
      <c r="K68">
        <v>3</v>
      </c>
    </row>
    <row r="69" spans="1:11" ht="15">
      <c r="A69" t="s">
        <v>356</v>
      </c>
      <c r="B69" t="s">
        <v>402</v>
      </c>
      <c r="C69" s="5">
        <f t="shared" si="4"/>
        <v>28</v>
      </c>
      <c r="D69" s="6" t="str">
        <f t="shared" si="5"/>
        <v/>
      </c>
      <c r="E69" s="5" t="str">
        <f>IF(COUNTIF(B$2:$C69,B69)&gt;1,"doublon","")</f>
        <v/>
      </c>
      <c r="J69">
        <v>125</v>
      </c>
      <c r="K69">
        <v>2</v>
      </c>
    </row>
    <row r="70" spans="1:11" ht="15">
      <c r="A70" t="s">
        <v>357</v>
      </c>
      <c r="B70" t="s">
        <v>414</v>
      </c>
      <c r="C70" s="5">
        <f t="shared" si="4"/>
        <v>31</v>
      </c>
      <c r="D70" s="6" t="str">
        <f t="shared" si="5"/>
        <v/>
      </c>
      <c r="E70" s="5" t="str">
        <f>IF(COUNTIF(B$2:$C70,B70)&gt;1,"doublon","")</f>
        <v/>
      </c>
      <c r="J70">
        <v>117</v>
      </c>
      <c r="K70">
        <v>2</v>
      </c>
    </row>
    <row r="71" spans="1:11" ht="15">
      <c r="A71" t="s">
        <v>358</v>
      </c>
      <c r="B71" t="s">
        <v>347</v>
      </c>
      <c r="C71" s="5">
        <f t="shared" si="4"/>
        <v>14</v>
      </c>
      <c r="D71" s="6" t="str">
        <f t="shared" si="5"/>
        <v/>
      </c>
      <c r="E71" s="7" t="str">
        <f>IF(COUNTIF(B$2:$C71,B71)&gt;1,"doublon","")</f>
        <v>doublon</v>
      </c>
      <c r="F71" t="s">
        <v>7</v>
      </c>
      <c r="G71">
        <f>LEN(F71)</f>
        <v>82</v>
      </c>
      <c r="H71" s="6" t="str">
        <f>IF(G71&lt;160,"",IF(G71&gt;0,G71-160))</f>
        <v/>
      </c>
      <c r="I71" s="5" t="str">
        <f>IF(COUNTIF(F$2:$G71,F71)&gt;1,"doublon","")</f>
        <v/>
      </c>
      <c r="J71">
        <v>116</v>
      </c>
      <c r="K71">
        <v>7</v>
      </c>
    </row>
    <row r="72" spans="1:11" ht="15">
      <c r="A72" t="s">
        <v>359</v>
      </c>
      <c r="B72" t="s">
        <v>403</v>
      </c>
      <c r="C72" s="5">
        <f t="shared" si="4"/>
        <v>56</v>
      </c>
      <c r="D72" s="6" t="str">
        <f t="shared" si="5"/>
        <v/>
      </c>
      <c r="E72" s="5" t="str">
        <f>IF(COUNTIF(B$2:$C72,B72)&gt;1,"doublon","")</f>
        <v/>
      </c>
      <c r="F72" t="s">
        <v>422</v>
      </c>
      <c r="G72">
        <f>LEN(F72)</f>
        <v>146</v>
      </c>
      <c r="H72" s="6" t="str">
        <f>IF(G72&lt;160,"",IF(G72&gt;0,G72-160))</f>
        <v/>
      </c>
      <c r="I72" s="5" t="str">
        <f>IF(COUNTIF(F$2:$G72,F72)&gt;1,"doublon","")</f>
        <v/>
      </c>
      <c r="J72">
        <v>135</v>
      </c>
      <c r="K72">
        <v>19</v>
      </c>
    </row>
    <row r="73" spans="1:11" ht="15">
      <c r="A73" t="s">
        <v>360</v>
      </c>
      <c r="B73" t="s">
        <v>361</v>
      </c>
      <c r="C73" s="5">
        <f t="shared" si="4"/>
        <v>7</v>
      </c>
      <c r="D73" s="6" t="str">
        <f t="shared" si="5"/>
        <v/>
      </c>
      <c r="E73" s="5" t="str">
        <f>IF(COUNTIF(B$2:$C73,B73)&gt;1,"doublon","")</f>
        <v/>
      </c>
      <c r="J73">
        <v>136</v>
      </c>
      <c r="K73">
        <v>47</v>
      </c>
    </row>
    <row r="74" spans="1:11" ht="15">
      <c r="A74" t="s">
        <v>362</v>
      </c>
      <c r="B74" t="s">
        <v>363</v>
      </c>
      <c r="C74" s="5">
        <f t="shared" si="4"/>
        <v>24</v>
      </c>
      <c r="D74" s="6" t="str">
        <f t="shared" si="5"/>
        <v/>
      </c>
      <c r="E74" s="5" t="str">
        <f>IF(COUNTIF(B$2:$C74,B74)&gt;1,"doublon","")</f>
        <v/>
      </c>
      <c r="J74">
        <v>134</v>
      </c>
      <c r="K74">
        <v>5</v>
      </c>
    </row>
    <row r="75" spans="1:11" ht="15">
      <c r="A75" t="s">
        <v>364</v>
      </c>
      <c r="B75" t="s">
        <v>365</v>
      </c>
      <c r="C75" s="5">
        <f t="shared" si="4"/>
        <v>11</v>
      </c>
      <c r="D75" s="6" t="str">
        <f t="shared" si="5"/>
        <v/>
      </c>
      <c r="E75" s="5" t="str">
        <f>IF(COUNTIF(B$2:$C75,B75)&gt;1,"doublon","")</f>
        <v/>
      </c>
      <c r="J75">
        <v>157</v>
      </c>
      <c r="K75">
        <v>8</v>
      </c>
    </row>
    <row r="76" spans="1:11" ht="15">
      <c r="A76" t="s">
        <v>366</v>
      </c>
      <c r="C76" s="5">
        <f t="shared" si="4"/>
        <v>0</v>
      </c>
      <c r="D76" s="6" t="str">
        <f t="shared" si="5"/>
        <v/>
      </c>
      <c r="E76" s="5" t="str">
        <f>IF(COUNTIF(B$2:$C76,B76)&gt;1,"doublon","")</f>
        <v/>
      </c>
      <c r="J76">
        <v>1</v>
      </c>
      <c r="K76">
        <v>1</v>
      </c>
    </row>
    <row r="77" spans="1:11" ht="15">
      <c r="A77" t="s">
        <v>367</v>
      </c>
      <c r="B77" t="s">
        <v>368</v>
      </c>
      <c r="C77" s="5">
        <f t="shared" si="4"/>
        <v>13</v>
      </c>
      <c r="D77" s="6" t="str">
        <f t="shared" si="5"/>
        <v/>
      </c>
      <c r="E77" s="5" t="str">
        <f>IF(COUNTIF(B$2:$C77,B77)&gt;1,"doublon","")</f>
        <v/>
      </c>
      <c r="J77">
        <v>1</v>
      </c>
      <c r="K77">
        <v>1</v>
      </c>
    </row>
    <row r="78" spans="1:11" ht="15">
      <c r="A78" t="s">
        <v>369</v>
      </c>
      <c r="B78" t="s">
        <v>370</v>
      </c>
      <c r="C78" s="5">
        <f t="shared" si="4"/>
        <v>23</v>
      </c>
      <c r="D78" s="6" t="str">
        <f t="shared" si="5"/>
        <v/>
      </c>
      <c r="E78" s="7" t="str">
        <f>IF(COUNTIF(B$2:$C78,B78)&gt;1,"doublon","")</f>
        <v>doublon</v>
      </c>
      <c r="F78" t="s">
        <v>404</v>
      </c>
      <c r="G78">
        <f>LEN(F78)</f>
        <v>41</v>
      </c>
      <c r="H78" s="6" t="str">
        <f>IF(G78&lt;160,"",IF(G78&gt;0,G78-160))</f>
        <v/>
      </c>
      <c r="I78" s="5" t="str">
        <f>IF(COUNTIF(F$2:$G78,F78)&gt;1,"doublon","")</f>
        <v/>
      </c>
      <c r="J78">
        <v>154</v>
      </c>
      <c r="K78">
        <v>4</v>
      </c>
    </row>
    <row r="79" spans="1:11" ht="15">
      <c r="A79" t="s">
        <v>371</v>
      </c>
      <c r="B79" t="s">
        <v>372</v>
      </c>
      <c r="C79" s="5">
        <f t="shared" si="4"/>
        <v>21</v>
      </c>
      <c r="D79" s="6" t="str">
        <f t="shared" si="5"/>
        <v/>
      </c>
      <c r="E79" s="5" t="str">
        <f>IF(COUNTIF(B$2:$C79,B79)&gt;1,"doublon","")</f>
        <v/>
      </c>
      <c r="J79">
        <v>112</v>
      </c>
      <c r="K79">
        <v>1</v>
      </c>
    </row>
    <row r="80" spans="1:11" ht="15">
      <c r="A80" t="s">
        <v>373</v>
      </c>
      <c r="B80" t="s">
        <v>374</v>
      </c>
      <c r="C80" s="5">
        <f t="shared" si="4"/>
        <v>26</v>
      </c>
      <c r="D80" s="6" t="str">
        <f t="shared" si="5"/>
        <v/>
      </c>
      <c r="E80" s="5" t="str">
        <f>IF(COUNTIF(B$2:$C80,B80)&gt;1,"doublon","")</f>
        <v/>
      </c>
      <c r="J80">
        <v>131</v>
      </c>
      <c r="K80">
        <v>5</v>
      </c>
    </row>
    <row r="81" spans="1:11" ht="15">
      <c r="A81" t="s">
        <v>375</v>
      </c>
      <c r="B81" t="s">
        <v>376</v>
      </c>
      <c r="C81" s="5">
        <f t="shared" si="4"/>
        <v>15</v>
      </c>
      <c r="D81" s="6" t="str">
        <f t="shared" si="5"/>
        <v/>
      </c>
      <c r="E81" s="5" t="str">
        <f>IF(COUNTIF(B$2:$C81,B81)&gt;1,"doublon","")</f>
        <v/>
      </c>
      <c r="J81">
        <v>129</v>
      </c>
      <c r="K81">
        <v>2</v>
      </c>
    </row>
    <row r="82" spans="1:11" ht="15">
      <c r="A82" t="s">
        <v>377</v>
      </c>
      <c r="B82" t="s">
        <v>361</v>
      </c>
      <c r="C82" s="5">
        <f t="shared" si="4"/>
        <v>7</v>
      </c>
      <c r="D82" s="6" t="str">
        <f t="shared" si="5"/>
        <v/>
      </c>
      <c r="E82" s="7" t="str">
        <f>IF(COUNTIF(B$2:$C82,B82)&gt;1,"doublon","")</f>
        <v>doublon</v>
      </c>
      <c r="J82">
        <v>137</v>
      </c>
      <c r="K82">
        <v>1</v>
      </c>
    </row>
    <row r="83" spans="1:11" ht="15">
      <c r="A83" t="s">
        <v>378</v>
      </c>
      <c r="B83" t="s">
        <v>304</v>
      </c>
      <c r="C83" s="5">
        <f t="shared" si="4"/>
        <v>13</v>
      </c>
      <c r="D83" s="6" t="str">
        <f t="shared" si="5"/>
        <v/>
      </c>
      <c r="E83" s="7" t="str">
        <f>IF(COUNTIF(B$2:$C83,B83)&gt;1,"doublon","")</f>
        <v>doublon</v>
      </c>
      <c r="J83">
        <v>139</v>
      </c>
      <c r="K83">
        <v>3</v>
      </c>
    </row>
    <row r="84" spans="1:11" ht="15">
      <c r="A84" t="s">
        <v>379</v>
      </c>
      <c r="B84" t="s">
        <v>405</v>
      </c>
      <c r="C84" s="5">
        <f t="shared" si="4"/>
        <v>28</v>
      </c>
      <c r="D84" s="6" t="str">
        <f t="shared" si="5"/>
        <v/>
      </c>
      <c r="E84" s="5" t="str">
        <f>IF(COUNTIF(B$2:$C84,B84)&gt;1,"doublon","")</f>
        <v/>
      </c>
      <c r="J84">
        <v>129</v>
      </c>
      <c r="K84">
        <v>2</v>
      </c>
    </row>
    <row r="85" spans="1:11" ht="15">
      <c r="A85" t="s">
        <v>380</v>
      </c>
      <c r="B85" t="s">
        <v>381</v>
      </c>
      <c r="C85" s="5">
        <f t="shared" si="4"/>
        <v>20</v>
      </c>
      <c r="D85" s="6" t="str">
        <f t="shared" si="5"/>
        <v/>
      </c>
      <c r="E85" s="5" t="str">
        <f>IF(COUNTIF(B$2:$C85,B85)&gt;1,"doublon","")</f>
        <v/>
      </c>
      <c r="J85">
        <v>126</v>
      </c>
      <c r="K85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95"/>
  <sheetViews>
    <sheetView workbookViewId="0">
      <selection activeCell="A19" sqref="A19"/>
    </sheetView>
  </sheetViews>
  <sheetFormatPr baseColWidth="10" defaultRowHeight="12.75"/>
  <cols>
    <col min="1" max="1" width="11" style="10"/>
    <col min="2" max="3" width="69.75" customWidth="1"/>
    <col min="4" max="4" width="55.75" customWidth="1"/>
    <col min="5" max="5" width="13.375" customWidth="1"/>
    <col min="6" max="6" width="30.5" customWidth="1"/>
  </cols>
  <sheetData>
    <row r="1" spans="1:8">
      <c r="B1" s="4" t="s">
        <v>249</v>
      </c>
      <c r="C1" s="4" t="s">
        <v>423</v>
      </c>
      <c r="D1" s="4" t="s">
        <v>250</v>
      </c>
      <c r="E1" s="4" t="s">
        <v>426</v>
      </c>
      <c r="F1" s="4" t="s">
        <v>253</v>
      </c>
      <c r="G1" s="4"/>
      <c r="H1" s="4"/>
    </row>
    <row r="2" spans="1:8">
      <c r="A2" s="10">
        <v>1</v>
      </c>
      <c r="B2" t="s">
        <v>254</v>
      </c>
      <c r="C2" s="8" t="s">
        <v>429</v>
      </c>
      <c r="D2" t="s">
        <v>406</v>
      </c>
      <c r="E2" s="5" t="str">
        <f>IF(COUNTIF(D$2:$D2,D2)&gt;1,"doublon","")</f>
        <v/>
      </c>
      <c r="F2" t="s">
        <v>420</v>
      </c>
    </row>
    <row r="3" spans="1:8">
      <c r="B3" t="s">
        <v>366</v>
      </c>
      <c r="C3" s="2" t="s">
        <v>359</v>
      </c>
      <c r="E3" s="5" t="str">
        <f>IF(COUNTIF(D$2:$D3,D3)&gt;1,"doublon","")</f>
        <v/>
      </c>
    </row>
    <row r="4" spans="1:8">
      <c r="B4" t="s">
        <v>281</v>
      </c>
      <c r="C4" t="s">
        <v>428</v>
      </c>
      <c r="D4" t="s">
        <v>282</v>
      </c>
      <c r="E4" s="5" t="str">
        <f>IF(COUNTIF(D$2:$D4,D4)&gt;1,"doublon","")</f>
        <v/>
      </c>
    </row>
    <row r="5" spans="1:8">
      <c r="B5" t="s">
        <v>371</v>
      </c>
      <c r="C5" t="s">
        <v>428</v>
      </c>
      <c r="D5" t="s">
        <v>372</v>
      </c>
      <c r="E5" s="5" t="str">
        <f>IF(COUNTIF(D$2:$D5,D5)&gt;1,"doublon","")</f>
        <v/>
      </c>
    </row>
    <row r="6" spans="1:8">
      <c r="A6" s="10">
        <v>2</v>
      </c>
      <c r="B6" t="s">
        <v>275</v>
      </c>
      <c r="C6" s="8" t="s">
        <v>429</v>
      </c>
      <c r="D6" t="s">
        <v>408</v>
      </c>
      <c r="E6" s="5" t="str">
        <f>IF(COUNTIF(D$2:$D6,D6)&gt;1,"doublon","")</f>
        <v/>
      </c>
    </row>
    <row r="7" spans="1:8">
      <c r="B7" s="3" t="s">
        <v>360</v>
      </c>
      <c r="D7" t="s">
        <v>361</v>
      </c>
      <c r="E7" s="5" t="str">
        <f>IF(COUNTIF(D$2:$D7,D7)&gt;1,"doublon","")</f>
        <v/>
      </c>
    </row>
    <row r="8" spans="1:8">
      <c r="B8" s="3" t="s">
        <v>377</v>
      </c>
      <c r="D8" t="s">
        <v>361</v>
      </c>
      <c r="E8" s="7" t="str">
        <f>IF(COUNTIF(D$2:$D8,D8)&gt;1,"doublon","")</f>
        <v>doublon</v>
      </c>
    </row>
    <row r="9" spans="1:8">
      <c r="B9" t="s">
        <v>283</v>
      </c>
      <c r="C9" s="3" t="s">
        <v>431</v>
      </c>
      <c r="D9" t="s">
        <v>383</v>
      </c>
      <c r="E9" s="5" t="str">
        <f>IF(COUNTIF(D$2:$D9,D9)&gt;1,"doublon","")</f>
        <v/>
      </c>
    </row>
    <row r="10" spans="1:8">
      <c r="A10" s="10">
        <v>3</v>
      </c>
      <c r="B10" t="s">
        <v>263</v>
      </c>
      <c r="C10" s="8" t="s">
        <v>429</v>
      </c>
      <c r="D10" t="s">
        <v>264</v>
      </c>
      <c r="E10" s="5" t="str">
        <f>IF(COUNTIF(D$2:$D10,D10)&gt;1,"doublon","")</f>
        <v/>
      </c>
    </row>
    <row r="11" spans="1:8">
      <c r="A11" s="13">
        <v>1</v>
      </c>
      <c r="B11" t="s">
        <v>369</v>
      </c>
      <c r="C11" t="s">
        <v>430</v>
      </c>
      <c r="D11" t="s">
        <v>370</v>
      </c>
      <c r="E11" s="7" t="str">
        <f>IF(COUNTIF(D$2:$D11,D11)&gt;1,"doublon","")</f>
        <v/>
      </c>
      <c r="F11" t="s">
        <v>404</v>
      </c>
    </row>
    <row r="12" spans="1:8">
      <c r="A12" s="13">
        <v>2</v>
      </c>
      <c r="B12" t="s">
        <v>378</v>
      </c>
      <c r="C12" t="s">
        <v>430</v>
      </c>
      <c r="D12" t="s">
        <v>304</v>
      </c>
      <c r="E12" s="7" t="str">
        <f>IF(COUNTIF(D$2:$D12,D12)&gt;1,"doublon","")</f>
        <v/>
      </c>
    </row>
    <row r="13" spans="1:8">
      <c r="A13" s="13">
        <v>3</v>
      </c>
      <c r="B13" t="s">
        <v>358</v>
      </c>
      <c r="C13" t="s">
        <v>430</v>
      </c>
      <c r="D13" t="s">
        <v>347</v>
      </c>
      <c r="E13" s="7" t="str">
        <f>IF(COUNTIF(D$2:$D13,D13)&gt;1,"doublon","")</f>
        <v/>
      </c>
      <c r="F13" t="s">
        <v>7</v>
      </c>
    </row>
    <row r="14" spans="1:8">
      <c r="A14" s="13">
        <v>4</v>
      </c>
      <c r="B14" t="s">
        <v>364</v>
      </c>
      <c r="C14" t="s">
        <v>430</v>
      </c>
      <c r="D14" t="s">
        <v>365</v>
      </c>
      <c r="E14" s="5" t="str">
        <f>IF(COUNTIF(D$2:$D14,D14)&gt;1,"doublon","")</f>
        <v/>
      </c>
    </row>
    <row r="15" spans="1:8">
      <c r="A15" s="13">
        <v>5</v>
      </c>
      <c r="B15" t="s">
        <v>373</v>
      </c>
      <c r="C15" t="s">
        <v>430</v>
      </c>
      <c r="D15" t="s">
        <v>374</v>
      </c>
      <c r="E15" s="5" t="str">
        <f>IF(COUNTIF(D$2:$D15,D15)&gt;1,"doublon","")</f>
        <v/>
      </c>
    </row>
    <row r="16" spans="1:8">
      <c r="A16" s="13">
        <v>6</v>
      </c>
      <c r="B16" t="s">
        <v>356</v>
      </c>
      <c r="C16" t="s">
        <v>430</v>
      </c>
      <c r="D16" t="s">
        <v>402</v>
      </c>
      <c r="E16" s="5" t="str">
        <f>IF(COUNTIF(D$2:$D16,D16)&gt;1,"doublon","")</f>
        <v/>
      </c>
    </row>
    <row r="17" spans="1:6">
      <c r="A17" s="13">
        <v>7</v>
      </c>
      <c r="B17" t="s">
        <v>362</v>
      </c>
      <c r="C17" t="s">
        <v>430</v>
      </c>
      <c r="D17" t="s">
        <v>363</v>
      </c>
      <c r="E17" s="5" t="str">
        <f>IF(COUNTIF(D$2:$D17,D17)&gt;1,"doublon","")</f>
        <v/>
      </c>
    </row>
    <row r="18" spans="1:6">
      <c r="A18" s="13">
        <v>8</v>
      </c>
      <c r="B18" t="s">
        <v>353</v>
      </c>
      <c r="C18" t="s">
        <v>430</v>
      </c>
      <c r="D18" t="s">
        <v>354</v>
      </c>
      <c r="E18" s="5" t="str">
        <f>IF(COUNTIF(D$2:$D18,D18)&gt;1,"doublon","")</f>
        <v/>
      </c>
    </row>
    <row r="19" spans="1:6">
      <c r="A19" s="13">
        <v>9</v>
      </c>
      <c r="B19" t="s">
        <v>359</v>
      </c>
      <c r="C19" s="3" t="s">
        <v>431</v>
      </c>
      <c r="D19" t="s">
        <v>403</v>
      </c>
      <c r="E19" s="5" t="str">
        <f>IF(COUNTIF(D$2:$D19,D19)&gt;1,"doublon","")</f>
        <v/>
      </c>
      <c r="F19" t="s">
        <v>422</v>
      </c>
    </row>
    <row r="20" spans="1:6">
      <c r="B20" t="s">
        <v>367</v>
      </c>
      <c r="C20" t="s">
        <v>432</v>
      </c>
      <c r="D20" t="s">
        <v>368</v>
      </c>
      <c r="E20" s="5" t="str">
        <f>IF(COUNTIF(D$2:$D20,D20)&gt;1,"doublon","")</f>
        <v/>
      </c>
    </row>
    <row r="21" spans="1:6">
      <c r="A21" s="13">
        <v>10</v>
      </c>
      <c r="B21" t="s">
        <v>380</v>
      </c>
      <c r="C21" t="s">
        <v>430</v>
      </c>
      <c r="D21" t="s">
        <v>381</v>
      </c>
      <c r="E21" s="5" t="str">
        <f>IF(COUNTIF(D$2:$D21,D21)&gt;1,"doublon","")</f>
        <v/>
      </c>
    </row>
    <row r="22" spans="1:6">
      <c r="A22" s="10">
        <v>4</v>
      </c>
      <c r="B22" t="s">
        <v>255</v>
      </c>
      <c r="C22" s="8" t="s">
        <v>429</v>
      </c>
      <c r="D22" t="s">
        <v>256</v>
      </c>
      <c r="E22" s="5" t="str">
        <f>IF(COUNTIF(D$2:$D22,D22)&gt;1,"doublon","")</f>
        <v/>
      </c>
      <c r="F22" t="s">
        <v>4</v>
      </c>
    </row>
    <row r="23" spans="1:6">
      <c r="A23" s="10">
        <v>5</v>
      </c>
      <c r="B23" t="s">
        <v>274</v>
      </c>
      <c r="C23" s="8" t="s">
        <v>429</v>
      </c>
      <c r="D23" t="s">
        <v>407</v>
      </c>
      <c r="E23" s="5" t="str">
        <f>IF(COUNTIF(D$2:$D23,D23)&gt;1,"doublon","")</f>
        <v/>
      </c>
    </row>
    <row r="24" spans="1:6">
      <c r="B24" t="s">
        <v>265</v>
      </c>
      <c r="C24" t="s">
        <v>434</v>
      </c>
      <c r="D24" t="s">
        <v>273</v>
      </c>
      <c r="E24" s="7" t="str">
        <f>IF(COUNTIF(D$2:$D24,D24)&gt;1,"doublon","")</f>
        <v/>
      </c>
    </row>
    <row r="25" spans="1:6">
      <c r="A25" s="10">
        <v>6</v>
      </c>
      <c r="B25" t="s">
        <v>272</v>
      </c>
      <c r="C25" t="s">
        <v>433</v>
      </c>
      <c r="D25" t="s">
        <v>273</v>
      </c>
      <c r="E25" s="7" t="str">
        <f>IF(COUNTIF(D$2:$D25,D25)&gt;1,"doublon","")</f>
        <v>doublon</v>
      </c>
    </row>
    <row r="26" spans="1:6">
      <c r="A26" s="13">
        <v>11</v>
      </c>
      <c r="B26" t="s">
        <v>357</v>
      </c>
      <c r="C26" t="s">
        <v>430</v>
      </c>
      <c r="D26" t="s">
        <v>414</v>
      </c>
      <c r="E26" s="5" t="str">
        <f>IF(COUNTIF(D$2:$D26,D26)&gt;1,"doublon","")</f>
        <v/>
      </c>
    </row>
    <row r="27" spans="1:6">
      <c r="B27" s="3" t="s">
        <v>257</v>
      </c>
      <c r="C27" s="3" t="s">
        <v>435</v>
      </c>
      <c r="D27" t="s">
        <v>258</v>
      </c>
      <c r="E27" s="5" t="str">
        <f>IF(COUNTIF(D$2:$D27,D27)&gt;1,"doublon","")</f>
        <v/>
      </c>
    </row>
    <row r="28" spans="1:6">
      <c r="A28" s="10">
        <v>7</v>
      </c>
      <c r="B28" t="s">
        <v>355</v>
      </c>
      <c r="C28" s="8" t="s">
        <v>429</v>
      </c>
      <c r="D28" t="s">
        <v>419</v>
      </c>
      <c r="E28" s="5" t="str">
        <f>IF(COUNTIF(D$2:$D28,D28)&gt;1,"doublon","")</f>
        <v/>
      </c>
    </row>
    <row r="29" spans="1:6">
      <c r="A29" s="10">
        <v>8</v>
      </c>
      <c r="B29" t="s">
        <v>261</v>
      </c>
      <c r="C29" s="8" t="s">
        <v>429</v>
      </c>
      <c r="D29" t="s">
        <v>417</v>
      </c>
      <c r="E29" s="5" t="str">
        <f>IF(COUNTIF(D$2:$D29,D29)&gt;1,"doublon","")</f>
        <v/>
      </c>
    </row>
    <row r="30" spans="1:6">
      <c r="A30" s="10">
        <v>9</v>
      </c>
      <c r="B30" t="s">
        <v>260</v>
      </c>
      <c r="C30" s="8" t="s">
        <v>429</v>
      </c>
      <c r="D30" t="s">
        <v>416</v>
      </c>
      <c r="E30" s="5" t="str">
        <f>IF(COUNTIF(D$2:$D30,D30)&gt;1,"doublon","")</f>
        <v/>
      </c>
    </row>
    <row r="31" spans="1:6">
      <c r="A31" s="10">
        <v>10</v>
      </c>
      <c r="B31" t="s">
        <v>262</v>
      </c>
      <c r="C31" s="8" t="s">
        <v>436</v>
      </c>
      <c r="D31" t="s">
        <v>418</v>
      </c>
      <c r="E31" s="5" t="str">
        <f>IF(COUNTIF(D$2:$D31,D31)&gt;1,"doublon","")</f>
        <v/>
      </c>
    </row>
    <row r="32" spans="1:6">
      <c r="A32" s="10">
        <v>11</v>
      </c>
      <c r="B32" t="s">
        <v>259</v>
      </c>
      <c r="C32" s="8" t="s">
        <v>436</v>
      </c>
      <c r="D32" t="s">
        <v>415</v>
      </c>
      <c r="E32" s="5" t="str">
        <f>IF(COUNTIF(D$2:$D32,D32)&gt;1,"doublon","")</f>
        <v/>
      </c>
    </row>
    <row r="33" spans="1:6">
      <c r="A33" s="10">
        <v>12</v>
      </c>
      <c r="B33" t="s">
        <v>278</v>
      </c>
      <c r="C33" s="8" t="s">
        <v>436</v>
      </c>
      <c r="D33" t="s">
        <v>409</v>
      </c>
      <c r="E33" s="5" t="str">
        <f>IF(COUNTIF(D$2:$D33,D33)&gt;1,"doublon","")</f>
        <v/>
      </c>
      <c r="F33" t="s">
        <v>421</v>
      </c>
    </row>
    <row r="34" spans="1:6">
      <c r="A34" s="10">
        <v>13</v>
      </c>
      <c r="B34" t="s">
        <v>276</v>
      </c>
      <c r="C34" s="8" t="s">
        <v>429</v>
      </c>
      <c r="D34" t="s">
        <v>277</v>
      </c>
      <c r="E34" s="5" t="str">
        <f>IF(COUNTIF(D$2:$D34,D34)&gt;1,"doublon","")</f>
        <v/>
      </c>
    </row>
    <row r="35" spans="1:6">
      <c r="A35" s="10">
        <v>14</v>
      </c>
      <c r="B35" t="s">
        <v>352</v>
      </c>
      <c r="C35" s="8" t="s">
        <v>429</v>
      </c>
      <c r="D35" t="s">
        <v>400</v>
      </c>
      <c r="E35" s="5" t="str">
        <f>IF(COUNTIF(D$2:$D35,D35)&gt;1,"doublon","")</f>
        <v/>
      </c>
      <c r="F35" t="s">
        <v>401</v>
      </c>
    </row>
    <row r="36" spans="1:6">
      <c r="A36" s="10">
        <v>15</v>
      </c>
      <c r="B36" t="s">
        <v>279</v>
      </c>
      <c r="C36" s="8" t="s">
        <v>429</v>
      </c>
      <c r="D36" t="s">
        <v>280</v>
      </c>
      <c r="E36" s="5" t="str">
        <f>IF(COUNTIF(D$2:$D36,D36)&gt;1,"doublon","")</f>
        <v/>
      </c>
    </row>
    <row r="37" spans="1:6">
      <c r="A37" s="13">
        <v>12</v>
      </c>
      <c r="B37" t="s">
        <v>375</v>
      </c>
      <c r="C37" s="11" t="s">
        <v>430</v>
      </c>
      <c r="D37" t="s">
        <v>376</v>
      </c>
      <c r="E37" s="5" t="str">
        <f>IF(COUNTIF(D$2:$D37,D37)&gt;1,"doublon","")</f>
        <v/>
      </c>
    </row>
    <row r="38" spans="1:6">
      <c r="A38" s="13">
        <v>13</v>
      </c>
      <c r="B38" t="s">
        <v>379</v>
      </c>
      <c r="C38" s="11" t="s">
        <v>430</v>
      </c>
      <c r="D38" t="s">
        <v>405</v>
      </c>
      <c r="E38" s="5" t="str">
        <f>IF(COUNTIF(D$2:$D38,D38)&gt;1,"doublon","")</f>
        <v/>
      </c>
    </row>
    <row r="39" spans="1:6">
      <c r="A39" s="10">
        <v>16</v>
      </c>
      <c r="B39" t="s">
        <v>267</v>
      </c>
      <c r="C39" s="8" t="s">
        <v>429</v>
      </c>
      <c r="D39" t="s">
        <v>382</v>
      </c>
      <c r="E39" s="5" t="str">
        <f>IF(COUNTIF(D$2:$D39,D39)&gt;1,"doublon","")</f>
        <v/>
      </c>
    </row>
    <row r="40" spans="1:6">
      <c r="A40" s="10">
        <v>17</v>
      </c>
      <c r="B40" t="s">
        <v>270</v>
      </c>
      <c r="C40" s="8" t="s">
        <v>429</v>
      </c>
      <c r="D40" t="s">
        <v>271</v>
      </c>
      <c r="E40" s="5" t="str">
        <f>IF(COUNTIF(D$2:$D40,D40)&gt;1,"doublon","")</f>
        <v/>
      </c>
    </row>
    <row r="41" spans="1:6">
      <c r="A41" s="10">
        <v>18</v>
      </c>
      <c r="B41" t="s">
        <v>268</v>
      </c>
      <c r="C41" s="8" t="s">
        <v>429</v>
      </c>
      <c r="D41" t="s">
        <v>269</v>
      </c>
      <c r="E41" s="5" t="str">
        <f>IF(COUNTIF(D$2:$D41,D41)&gt;1,"doublon","")</f>
        <v/>
      </c>
    </row>
    <row r="43" spans="1:6">
      <c r="A43" s="10">
        <v>1</v>
      </c>
      <c r="B43" t="s">
        <v>333</v>
      </c>
      <c r="C43" s="9" t="s">
        <v>442</v>
      </c>
      <c r="D43" t="s">
        <v>394</v>
      </c>
      <c r="E43" s="5" t="str">
        <f>IF(COUNTIF(D$2:$D43,D43)&gt;1,"doublon","")</f>
        <v/>
      </c>
    </row>
    <row r="44" spans="1:6">
      <c r="A44" s="10">
        <v>2</v>
      </c>
      <c r="B44" t="s">
        <v>317</v>
      </c>
      <c r="C44" t="s">
        <v>439</v>
      </c>
      <c r="D44" t="s">
        <v>391</v>
      </c>
      <c r="E44" s="5" t="str">
        <f>IF(COUNTIF(D$2:$D44,D44)&gt;1,"doublon","")</f>
        <v/>
      </c>
    </row>
    <row r="45" spans="1:6">
      <c r="A45" s="10">
        <v>3</v>
      </c>
      <c r="B45" t="s">
        <v>334</v>
      </c>
      <c r="C45" t="s">
        <v>440</v>
      </c>
      <c r="D45" t="s">
        <v>335</v>
      </c>
      <c r="E45" s="5" t="str">
        <f>IF(COUNTIF(D$2:$D45,D45)&gt;1,"doublon","")</f>
        <v/>
      </c>
    </row>
    <row r="46" spans="1:6">
      <c r="A46" s="10">
        <v>4</v>
      </c>
      <c r="B46" t="s">
        <v>318</v>
      </c>
      <c r="C46" t="s">
        <v>454</v>
      </c>
      <c r="D46" t="s">
        <v>319</v>
      </c>
      <c r="E46" s="5" t="str">
        <f>IF(COUNTIF(D$2:$D46,D46)&gt;1,"doublon","")</f>
        <v/>
      </c>
    </row>
    <row r="47" spans="1:6">
      <c r="A47" s="10">
        <v>5</v>
      </c>
      <c r="B47" t="s">
        <v>313</v>
      </c>
      <c r="C47" t="s">
        <v>448</v>
      </c>
      <c r="D47" t="s">
        <v>389</v>
      </c>
      <c r="E47" s="5" t="str">
        <f>IF(COUNTIF(D$2:$D47,D47)&gt;1,"doublon","")</f>
        <v/>
      </c>
    </row>
    <row r="48" spans="1:6">
      <c r="A48" s="10">
        <v>6</v>
      </c>
      <c r="B48" t="s">
        <v>322</v>
      </c>
      <c r="C48" t="s">
        <v>438</v>
      </c>
      <c r="D48" t="s">
        <v>392</v>
      </c>
      <c r="E48" s="5" t="str">
        <f>IF(COUNTIF(D$2:$D48,D48)&gt;1,"doublon","")</f>
        <v/>
      </c>
    </row>
    <row r="49" spans="1:5">
      <c r="A49" s="10">
        <v>7</v>
      </c>
      <c r="B49" t="s">
        <v>350</v>
      </c>
      <c r="C49" s="12" t="s">
        <v>437</v>
      </c>
      <c r="D49" t="s">
        <v>351</v>
      </c>
      <c r="E49" s="5" t="str">
        <f>IF(COUNTIF(D$2:$D49,D49)&gt;1,"doublon","")</f>
        <v/>
      </c>
    </row>
    <row r="50" spans="1:5">
      <c r="A50" s="10">
        <v>8</v>
      </c>
      <c r="B50" t="s">
        <v>310</v>
      </c>
      <c r="C50" t="s">
        <v>439</v>
      </c>
      <c r="D50" t="s">
        <v>388</v>
      </c>
      <c r="E50" s="5" t="str">
        <f>IF(COUNTIF(D$2:$D50,D50)&gt;1,"doublon","")</f>
        <v/>
      </c>
    </row>
    <row r="51" spans="1:5">
      <c r="A51" s="10">
        <v>9</v>
      </c>
      <c r="B51" t="s">
        <v>303</v>
      </c>
      <c r="C51" s="9" t="s">
        <v>443</v>
      </c>
      <c r="D51" t="s">
        <v>304</v>
      </c>
      <c r="E51" s="5" t="str">
        <f>IF(COUNTIF(D$2:$D51,D51)&gt;1,"doublon","")</f>
        <v>doublon</v>
      </c>
    </row>
    <row r="52" spans="1:5" ht="25.5">
      <c r="A52" s="10">
        <v>10</v>
      </c>
      <c r="B52" t="s">
        <v>286</v>
      </c>
      <c r="C52" s="1" t="s">
        <v>451</v>
      </c>
      <c r="D52" t="s">
        <v>384</v>
      </c>
      <c r="E52" s="5" t="str">
        <f>IF(COUNTIF(D$2:$D52,D52)&gt;1,"doublon","")</f>
        <v/>
      </c>
    </row>
    <row r="53" spans="1:5">
      <c r="A53" s="10">
        <v>11</v>
      </c>
      <c r="B53" t="s">
        <v>299</v>
      </c>
      <c r="C53" t="s">
        <v>447</v>
      </c>
      <c r="D53" t="s">
        <v>300</v>
      </c>
      <c r="E53" s="5" t="str">
        <f>IF(COUNTIF(D$2:$D53,D53)&gt;1,"doublon","")</f>
        <v/>
      </c>
    </row>
    <row r="54" spans="1:5">
      <c r="A54" s="10">
        <v>12</v>
      </c>
      <c r="B54" t="s">
        <v>316</v>
      </c>
      <c r="C54" s="9" t="s">
        <v>445</v>
      </c>
      <c r="D54" t="s">
        <v>390</v>
      </c>
      <c r="E54" s="5" t="str">
        <f>IF(COUNTIF(D$2:$D54,D54)&gt;1,"doublon","")</f>
        <v/>
      </c>
    </row>
    <row r="55" spans="1:5">
      <c r="A55" s="10">
        <v>13</v>
      </c>
      <c r="B55" t="s">
        <v>336</v>
      </c>
      <c r="C55" t="s">
        <v>444</v>
      </c>
      <c r="D55" t="s">
        <v>337</v>
      </c>
      <c r="E55" s="5" t="str">
        <f>IF(COUNTIF(D$2:$D55,D55)&gt;1,"doublon","")</f>
        <v>doublon</v>
      </c>
    </row>
    <row r="56" spans="1:5">
      <c r="A56" s="10">
        <v>14</v>
      </c>
      <c r="B56" t="s">
        <v>346</v>
      </c>
      <c r="C56" s="1" t="s">
        <v>450</v>
      </c>
      <c r="D56" t="s">
        <v>347</v>
      </c>
      <c r="E56" s="5" t="str">
        <f>IF(COUNTIF(D$2:$D56,D56)&gt;1,"doublon","")</f>
        <v>doublon</v>
      </c>
    </row>
    <row r="57" spans="1:5">
      <c r="A57" s="10">
        <v>15</v>
      </c>
      <c r="B57" t="s">
        <v>342</v>
      </c>
      <c r="C57" t="s">
        <v>441</v>
      </c>
      <c r="D57" t="s">
        <v>397</v>
      </c>
      <c r="E57" s="5" t="str">
        <f>IF(COUNTIF(D$2:$D57,D57)&gt;1,"doublon","")</f>
        <v/>
      </c>
    </row>
    <row r="58" spans="1:5">
      <c r="A58" s="10">
        <v>16</v>
      </c>
      <c r="B58" t="s">
        <v>326</v>
      </c>
      <c r="C58" t="s">
        <v>439</v>
      </c>
      <c r="D58" t="s">
        <v>327</v>
      </c>
      <c r="E58" s="5" t="str">
        <f>IF(COUNTIF(D$2:$D58,D58)&gt;1,"doublon","")</f>
        <v/>
      </c>
    </row>
    <row r="59" spans="1:5">
      <c r="A59" s="10">
        <v>17</v>
      </c>
      <c r="B59" t="s">
        <v>314</v>
      </c>
      <c r="C59" t="s">
        <v>441</v>
      </c>
      <c r="D59" t="s">
        <v>315</v>
      </c>
      <c r="E59" s="5" t="str">
        <f>IF(COUNTIF(D$2:$D59,D59)&gt;1,"doublon","")</f>
        <v/>
      </c>
    </row>
    <row r="60" spans="1:5">
      <c r="A60" s="10">
        <v>18</v>
      </c>
      <c r="B60" t="s">
        <v>306</v>
      </c>
      <c r="C60" t="s">
        <v>439</v>
      </c>
      <c r="D60" t="s">
        <v>410</v>
      </c>
      <c r="E60" s="5" t="str">
        <f>IF(COUNTIF(D$2:$D60,D60)&gt;1,"doublon","")</f>
        <v/>
      </c>
    </row>
    <row r="61" spans="1:5">
      <c r="A61" s="10">
        <v>19</v>
      </c>
      <c r="B61" t="s">
        <v>320</v>
      </c>
      <c r="C61" t="s">
        <v>447</v>
      </c>
      <c r="D61" t="s">
        <v>321</v>
      </c>
      <c r="E61" s="5" t="str">
        <f>IF(COUNTIF(D$2:$D61,D61)&gt;1,"doublon","")</f>
        <v/>
      </c>
    </row>
    <row r="62" spans="1:5">
      <c r="A62" s="10">
        <v>20</v>
      </c>
      <c r="B62" t="s">
        <v>293</v>
      </c>
      <c r="C62" t="s">
        <v>439</v>
      </c>
      <c r="D62" t="s">
        <v>294</v>
      </c>
      <c r="E62" s="5" t="str">
        <f>IF(COUNTIF(D$2:$D62,D62)&gt;1,"doublon","")</f>
        <v/>
      </c>
    </row>
    <row r="63" spans="1:5">
      <c r="A63" s="10">
        <v>21</v>
      </c>
      <c r="B63" t="s">
        <v>309</v>
      </c>
      <c r="C63" t="s">
        <v>440</v>
      </c>
      <c r="D63" t="s">
        <v>411</v>
      </c>
      <c r="E63" s="5" t="str">
        <f>IF(COUNTIF(D$2:$D63,D63)&gt;1,"doublon","")</f>
        <v/>
      </c>
    </row>
    <row r="64" spans="1:5">
      <c r="A64" s="10">
        <v>22</v>
      </c>
      <c r="B64" t="s">
        <v>325</v>
      </c>
      <c r="C64" t="s">
        <v>441</v>
      </c>
      <c r="D64" t="s">
        <v>393</v>
      </c>
      <c r="E64" s="5" t="str">
        <f>IF(COUNTIF(D$2:$D64,D64)&gt;1,"doublon","")</f>
        <v/>
      </c>
    </row>
    <row r="65" spans="1:5">
      <c r="A65" s="10">
        <v>23</v>
      </c>
      <c r="B65" t="s">
        <v>348</v>
      </c>
      <c r="C65" s="9" t="s">
        <v>442</v>
      </c>
      <c r="D65" t="s">
        <v>349</v>
      </c>
      <c r="E65" s="5" t="str">
        <f>IF(COUNTIF(D$2:$D65,D65)&gt;1,"doublon","")</f>
        <v/>
      </c>
    </row>
    <row r="66" spans="1:5">
      <c r="A66" s="10">
        <v>24</v>
      </c>
      <c r="B66" t="s">
        <v>338</v>
      </c>
      <c r="C66" t="s">
        <v>446</v>
      </c>
      <c r="D66" t="s">
        <v>395</v>
      </c>
      <c r="E66" s="5" t="str">
        <f>IF(COUNTIF(D$2:$D66,D66)&gt;1,"doublon","")</f>
        <v/>
      </c>
    </row>
    <row r="67" spans="1:5">
      <c r="A67" s="10">
        <v>25</v>
      </c>
      <c r="B67" t="s">
        <v>343</v>
      </c>
      <c r="C67" t="s">
        <v>446</v>
      </c>
      <c r="D67" t="s">
        <v>413</v>
      </c>
      <c r="E67" s="5" t="str">
        <f>IF(COUNTIF(D$2:$D67,D67)&gt;1,"doublon","")</f>
        <v/>
      </c>
    </row>
    <row r="68" spans="1:5">
      <c r="A68" s="10">
        <v>26</v>
      </c>
      <c r="B68" t="s">
        <v>291</v>
      </c>
      <c r="C68" t="s">
        <v>439</v>
      </c>
      <c r="D68" t="s">
        <v>385</v>
      </c>
      <c r="E68" s="5" t="str">
        <f>IF(COUNTIF(D$2:$D68,D68)&gt;1,"doublon","")</f>
        <v/>
      </c>
    </row>
    <row r="69" spans="1:5">
      <c r="A69" s="10">
        <v>27</v>
      </c>
      <c r="B69" t="s">
        <v>323</v>
      </c>
      <c r="C69" t="s">
        <v>439</v>
      </c>
      <c r="D69" t="s">
        <v>324</v>
      </c>
      <c r="E69" s="5" t="str">
        <f>IF(COUNTIF(D$2:$D69,D69)&gt;1,"doublon","")</f>
        <v/>
      </c>
    </row>
    <row r="70" spans="1:5">
      <c r="A70" s="10">
        <v>28</v>
      </c>
      <c r="B70" t="s">
        <v>292</v>
      </c>
      <c r="C70" t="s">
        <v>440</v>
      </c>
      <c r="D70" t="s">
        <v>386</v>
      </c>
      <c r="E70" s="5" t="str">
        <f>IF(COUNTIF(D$2:$D70,D70)&gt;1,"doublon","")</f>
        <v/>
      </c>
    </row>
    <row r="71" spans="1:5">
      <c r="A71" s="10">
        <v>29</v>
      </c>
      <c r="B71" t="s">
        <v>328</v>
      </c>
      <c r="C71" t="s">
        <v>441</v>
      </c>
      <c r="D71" t="s">
        <v>412</v>
      </c>
      <c r="E71" s="5" t="str">
        <f>IF(COUNTIF(D$2:$D71,D71)&gt;1,"doublon","")</f>
        <v/>
      </c>
    </row>
    <row r="72" spans="1:5">
      <c r="A72" s="10">
        <v>30</v>
      </c>
      <c r="B72" t="s">
        <v>329</v>
      </c>
      <c r="C72" t="s">
        <v>441</v>
      </c>
      <c r="D72" t="s">
        <v>330</v>
      </c>
      <c r="E72" s="5" t="str">
        <f>IF(COUNTIF(D$2:$D72,D72)&gt;1,"doublon","")</f>
        <v/>
      </c>
    </row>
    <row r="73" spans="1:5" ht="25.5">
      <c r="A73" s="10">
        <v>31</v>
      </c>
      <c r="B73" t="s">
        <v>344</v>
      </c>
      <c r="C73" s="1" t="s">
        <v>452</v>
      </c>
      <c r="D73" t="s">
        <v>398</v>
      </c>
      <c r="E73" s="5" t="str">
        <f>IF(COUNTIF(D$2:$D73,D73)&gt;1,"doublon","")</f>
        <v/>
      </c>
    </row>
    <row r="74" spans="1:5">
      <c r="A74" s="10">
        <v>32</v>
      </c>
      <c r="B74" t="s">
        <v>339</v>
      </c>
      <c r="C74" t="s">
        <v>449</v>
      </c>
      <c r="D74" t="s">
        <v>340</v>
      </c>
      <c r="E74" s="5" t="str">
        <f>IF(COUNTIF(D$2:$D74,D74)&gt;1,"doublon","")</f>
        <v/>
      </c>
    </row>
    <row r="75" spans="1:5">
      <c r="A75" s="10">
        <v>33</v>
      </c>
      <c r="B75" t="s">
        <v>341</v>
      </c>
      <c r="C75" t="s">
        <v>439</v>
      </c>
      <c r="D75" t="s">
        <v>396</v>
      </c>
      <c r="E75" s="5" t="str">
        <f>IF(COUNTIF(D$2:$D75,D75)&gt;1,"doublon","")</f>
        <v/>
      </c>
    </row>
    <row r="76" spans="1:5">
      <c r="A76" s="10">
        <v>34</v>
      </c>
      <c r="B76" t="s">
        <v>295</v>
      </c>
      <c r="C76" t="s">
        <v>441</v>
      </c>
      <c r="D76" t="s">
        <v>296</v>
      </c>
      <c r="E76" s="5" t="str">
        <f>IF(COUNTIF(D$2:$D76,D76)&gt;1,"doublon","")</f>
        <v/>
      </c>
    </row>
    <row r="77" spans="1:5">
      <c r="A77" s="10">
        <v>35</v>
      </c>
      <c r="B77" t="s">
        <v>287</v>
      </c>
      <c r="C77" t="s">
        <v>447</v>
      </c>
      <c r="D77" t="s">
        <v>288</v>
      </c>
      <c r="E77" s="5" t="str">
        <f>IF(COUNTIF(D$2:$D77,D77)&gt;1,"doublon","")</f>
        <v/>
      </c>
    </row>
    <row r="78" spans="1:5">
      <c r="A78" s="10">
        <v>36</v>
      </c>
      <c r="B78" t="s">
        <v>301</v>
      </c>
      <c r="C78" t="s">
        <v>438</v>
      </c>
      <c r="D78" t="s">
        <v>302</v>
      </c>
      <c r="E78" s="5" t="str">
        <f>IF(COUNTIF(D$2:$D78,D78)&gt;1,"doublon","")</f>
        <v/>
      </c>
    </row>
    <row r="79" spans="1:5">
      <c r="A79" s="10">
        <v>37</v>
      </c>
      <c r="B79" t="s">
        <v>345</v>
      </c>
      <c r="C79" t="s">
        <v>447</v>
      </c>
      <c r="D79" t="s">
        <v>399</v>
      </c>
      <c r="E79" s="5" t="str">
        <f>IF(COUNTIF(D$2:$D79,D79)&gt;1,"doublon","")</f>
        <v/>
      </c>
    </row>
    <row r="80" spans="1:5">
      <c r="A80" s="10">
        <v>38</v>
      </c>
      <c r="B80" t="s">
        <v>289</v>
      </c>
      <c r="C80" t="s">
        <v>448</v>
      </c>
      <c r="D80" t="s">
        <v>290</v>
      </c>
      <c r="E80" s="5" t="str">
        <f>IF(COUNTIF(D$2:$D80,D80)&gt;1,"doublon","")</f>
        <v/>
      </c>
    </row>
    <row r="81" spans="1:5">
      <c r="A81" s="10">
        <v>39</v>
      </c>
      <c r="B81" t="s">
        <v>284</v>
      </c>
      <c r="C81" t="s">
        <v>441</v>
      </c>
      <c r="D81" t="s">
        <v>285</v>
      </c>
      <c r="E81" s="5" t="str">
        <f>IF(COUNTIF(D$2:$D81,D81)&gt;1,"doublon","")</f>
        <v/>
      </c>
    </row>
    <row r="82" spans="1:5">
      <c r="A82" s="10">
        <v>40</v>
      </c>
      <c r="B82" t="s">
        <v>297</v>
      </c>
      <c r="C82" t="s">
        <v>453</v>
      </c>
      <c r="D82" t="s">
        <v>298</v>
      </c>
      <c r="E82" s="5" t="str">
        <f>IF(COUNTIF(D$2:$D82,D82)&gt;1,"doublon","")</f>
        <v/>
      </c>
    </row>
    <row r="83" spans="1:5">
      <c r="A83" s="10">
        <v>41</v>
      </c>
      <c r="B83" t="s">
        <v>305</v>
      </c>
      <c r="C83" t="s">
        <v>447</v>
      </c>
      <c r="D83" t="s">
        <v>387</v>
      </c>
      <c r="E83" s="5" t="str">
        <f>IF(COUNTIF(D$2:$D83,D83)&gt;1,"doublon","")</f>
        <v/>
      </c>
    </row>
    <row r="84" spans="1:5">
      <c r="A84" s="10">
        <v>42</v>
      </c>
      <c r="B84" t="s">
        <v>311</v>
      </c>
      <c r="C84" t="s">
        <v>438</v>
      </c>
      <c r="D84" t="s">
        <v>312</v>
      </c>
      <c r="E84" s="5" t="str">
        <f>IF(COUNTIF(D$2:$D84,D84)&gt;1,"doublon","")</f>
        <v/>
      </c>
    </row>
    <row r="85" spans="1:5">
      <c r="A85" s="10">
        <v>43</v>
      </c>
      <c r="B85" t="s">
        <v>331</v>
      </c>
      <c r="C85" t="s">
        <v>439</v>
      </c>
      <c r="D85" t="s">
        <v>332</v>
      </c>
      <c r="E85" s="5" t="str">
        <f>IF(COUNTIF(D$2:$D85,D85)&gt;1,"doublon","")</f>
        <v/>
      </c>
    </row>
    <row r="86" spans="1:5">
      <c r="A86" s="10">
        <v>44</v>
      </c>
      <c r="B86" t="s">
        <v>307</v>
      </c>
      <c r="C86" t="s">
        <v>439</v>
      </c>
      <c r="D86" t="s">
        <v>308</v>
      </c>
      <c r="E86" s="5" t="str">
        <f>IF(COUNTIF(D$2:$D86,D86)&gt;1,"doublon","")</f>
        <v/>
      </c>
    </row>
    <row r="92" spans="1:5">
      <c r="A92" s="10">
        <v>13</v>
      </c>
    </row>
    <row r="93" spans="1:5">
      <c r="A93" s="10">
        <v>18</v>
      </c>
    </row>
    <row r="94" spans="1:5">
      <c r="A94" s="10">
        <v>44</v>
      </c>
    </row>
    <row r="95" spans="1:5">
      <c r="A95" s="10">
        <f>A92+A93+A94</f>
        <v>75</v>
      </c>
    </row>
  </sheetData>
  <hyperlinks>
    <hyperlink ref="C3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9" sqref="A19"/>
    </sheetView>
  </sheetViews>
  <sheetFormatPr baseColWidth="10" defaultRowHeight="12.75"/>
  <cols>
    <col min="1" max="1" width="48.75" customWidth="1"/>
    <col min="2" max="2" width="12" style="26" customWidth="1"/>
    <col min="3" max="3" width="12" customWidth="1"/>
    <col min="4" max="4" width="12" style="5" customWidth="1"/>
    <col min="5" max="5" width="12" customWidth="1"/>
  </cols>
  <sheetData>
    <row r="1" spans="1:6">
      <c r="A1" s="15"/>
      <c r="B1" s="23" t="s">
        <v>477</v>
      </c>
      <c r="C1" s="16" t="s">
        <v>478</v>
      </c>
      <c r="D1" s="16" t="s">
        <v>479</v>
      </c>
      <c r="E1" s="16" t="s">
        <v>481</v>
      </c>
    </row>
    <row r="2" spans="1:6" s="14" customFormat="1">
      <c r="A2" s="17" t="s">
        <v>467</v>
      </c>
      <c r="B2" s="17">
        <v>713</v>
      </c>
      <c r="C2" s="18" t="s">
        <v>468</v>
      </c>
      <c r="D2" s="18">
        <v>1</v>
      </c>
      <c r="E2" s="19"/>
      <c r="F2" s="14" t="s">
        <v>480</v>
      </c>
    </row>
    <row r="3" spans="1:6" s="14" customFormat="1">
      <c r="A3" s="17" t="s">
        <v>469</v>
      </c>
      <c r="B3" s="24">
        <v>428000</v>
      </c>
      <c r="C3" s="18" t="s">
        <v>470</v>
      </c>
      <c r="D3" s="18">
        <v>2</v>
      </c>
      <c r="E3" s="19"/>
      <c r="F3" s="14" t="s">
        <v>480</v>
      </c>
    </row>
    <row r="4" spans="1:6" s="14" customFormat="1">
      <c r="A4" s="19" t="s">
        <v>455</v>
      </c>
      <c r="B4" s="25">
        <v>1210000</v>
      </c>
      <c r="C4" s="19"/>
      <c r="D4" s="20">
        <v>3</v>
      </c>
      <c r="E4" s="20">
        <v>5</v>
      </c>
      <c r="F4" s="14" t="s">
        <v>487</v>
      </c>
    </row>
    <row r="5" spans="1:6" s="14" customFormat="1">
      <c r="A5" s="19" t="s">
        <v>465</v>
      </c>
      <c r="B5" s="25">
        <v>288000</v>
      </c>
      <c r="C5" s="19"/>
      <c r="D5" s="20">
        <v>3</v>
      </c>
      <c r="E5" s="20" t="s">
        <v>456</v>
      </c>
      <c r="F5" s="14" t="s">
        <v>487</v>
      </c>
    </row>
    <row r="6" spans="1:6" s="14" customFormat="1">
      <c r="A6" s="17" t="s">
        <v>471</v>
      </c>
      <c r="B6" s="24">
        <v>1890000</v>
      </c>
      <c r="C6" s="18" t="s">
        <v>472</v>
      </c>
      <c r="D6" s="18">
        <v>4</v>
      </c>
      <c r="E6" s="19"/>
      <c r="F6" s="14" t="s">
        <v>480</v>
      </c>
    </row>
    <row r="7" spans="1:6" s="14" customFormat="1">
      <c r="A7" s="14" t="s">
        <v>482</v>
      </c>
      <c r="B7" s="22">
        <v>7070000</v>
      </c>
      <c r="C7" s="21" t="s">
        <v>483</v>
      </c>
      <c r="D7" s="21">
        <v>4</v>
      </c>
      <c r="F7" s="14" t="s">
        <v>488</v>
      </c>
    </row>
    <row r="8" spans="1:6" s="14" customFormat="1">
      <c r="A8" s="19" t="s">
        <v>466</v>
      </c>
      <c r="B8" s="25">
        <v>56800</v>
      </c>
      <c r="C8" s="19"/>
      <c r="D8" s="20">
        <v>4</v>
      </c>
      <c r="E8" s="20" t="s">
        <v>456</v>
      </c>
      <c r="F8" s="14" t="s">
        <v>487</v>
      </c>
    </row>
    <row r="9" spans="1:6" s="14" customFormat="1">
      <c r="A9" s="19" t="s">
        <v>459</v>
      </c>
      <c r="B9" s="25">
        <v>203000</v>
      </c>
      <c r="C9" s="19"/>
      <c r="D9" s="20">
        <v>6</v>
      </c>
      <c r="E9" s="20">
        <v>0</v>
      </c>
      <c r="F9" s="14" t="s">
        <v>487</v>
      </c>
    </row>
    <row r="10" spans="1:6" s="14" customFormat="1">
      <c r="A10" s="17" t="s">
        <v>473</v>
      </c>
      <c r="B10" s="24">
        <v>1590000</v>
      </c>
      <c r="C10" s="18" t="s">
        <v>474</v>
      </c>
      <c r="D10" s="18">
        <v>6</v>
      </c>
      <c r="E10" s="19"/>
      <c r="F10" s="14" t="s">
        <v>480</v>
      </c>
    </row>
    <row r="11" spans="1:6" s="14" customFormat="1">
      <c r="A11" s="17" t="s">
        <v>475</v>
      </c>
      <c r="B11" s="24">
        <v>33600</v>
      </c>
      <c r="C11" s="18" t="s">
        <v>476</v>
      </c>
      <c r="D11" s="18">
        <v>6</v>
      </c>
      <c r="E11" s="19"/>
      <c r="F11" s="14" t="s">
        <v>480</v>
      </c>
    </row>
    <row r="12" spans="1:6" s="14" customFormat="1">
      <c r="A12" s="19" t="s">
        <v>460</v>
      </c>
      <c r="B12" s="25">
        <v>8020000</v>
      </c>
      <c r="C12" s="19"/>
      <c r="D12" s="20">
        <v>7</v>
      </c>
      <c r="E12" s="20">
        <v>0</v>
      </c>
      <c r="F12" s="14" t="s">
        <v>487</v>
      </c>
    </row>
    <row r="13" spans="1:6" s="14" customFormat="1">
      <c r="A13" s="19" t="s">
        <v>458</v>
      </c>
      <c r="B13" s="25">
        <v>1750000</v>
      </c>
      <c r="C13" s="19"/>
      <c r="D13" s="20">
        <v>8</v>
      </c>
      <c r="E13" s="20">
        <v>0</v>
      </c>
      <c r="F13" s="14" t="s">
        <v>487</v>
      </c>
    </row>
    <row r="14" spans="1:6" s="14" customFormat="1">
      <c r="A14" s="19" t="s">
        <v>457</v>
      </c>
      <c r="B14" s="25">
        <v>332000</v>
      </c>
      <c r="C14" s="19"/>
      <c r="D14" s="20">
        <v>8</v>
      </c>
      <c r="E14" s="20">
        <v>0</v>
      </c>
      <c r="F14" s="14" t="s">
        <v>487</v>
      </c>
    </row>
    <row r="15" spans="1:6" s="14" customFormat="1">
      <c r="A15" s="19" t="s">
        <v>461</v>
      </c>
      <c r="B15" s="25">
        <v>40900000</v>
      </c>
      <c r="C15" s="19"/>
      <c r="D15" s="20">
        <v>8</v>
      </c>
      <c r="E15" s="20" t="s">
        <v>456</v>
      </c>
      <c r="F15" s="14" t="s">
        <v>487</v>
      </c>
    </row>
    <row r="16" spans="1:6" s="14" customFormat="1">
      <c r="A16" s="19" t="s">
        <v>464</v>
      </c>
      <c r="B16" s="25">
        <v>102000</v>
      </c>
      <c r="C16" s="19"/>
      <c r="D16" s="20">
        <v>9</v>
      </c>
      <c r="E16" s="20" t="s">
        <v>456</v>
      </c>
      <c r="F16" s="14" t="s">
        <v>487</v>
      </c>
    </row>
    <row r="17" spans="1:6" s="14" customFormat="1">
      <c r="A17" s="19" t="s">
        <v>462</v>
      </c>
      <c r="B17" s="25">
        <v>57600000</v>
      </c>
      <c r="C17" s="19"/>
      <c r="D17" s="20">
        <v>12</v>
      </c>
      <c r="E17" s="20" t="s">
        <v>456</v>
      </c>
      <c r="F17" s="14" t="s">
        <v>487</v>
      </c>
    </row>
    <row r="18" spans="1:6" s="14" customFormat="1">
      <c r="A18" s="19" t="s">
        <v>463</v>
      </c>
      <c r="B18" s="25">
        <v>772000</v>
      </c>
      <c r="C18" s="19"/>
      <c r="D18" s="20">
        <v>13</v>
      </c>
      <c r="E18" s="20" t="s">
        <v>456</v>
      </c>
      <c r="F18" s="14" t="s">
        <v>487</v>
      </c>
    </row>
    <row r="19" spans="1:6" s="14" customFormat="1">
      <c r="A19" s="14" t="s">
        <v>484</v>
      </c>
      <c r="B19" s="22">
        <v>6100000</v>
      </c>
      <c r="C19" s="21" t="s">
        <v>485</v>
      </c>
      <c r="D19" s="21" t="s">
        <v>486</v>
      </c>
      <c r="F19" s="14" t="s">
        <v>488</v>
      </c>
    </row>
    <row r="20" spans="1:6" s="14" customFormat="1">
      <c r="C20" s="21"/>
      <c r="D20" s="21"/>
    </row>
    <row r="21" spans="1:6" s="14" customFormat="1">
      <c r="C21" s="21"/>
      <c r="D21" s="21"/>
    </row>
    <row r="22" spans="1:6" s="14" customFormat="1">
      <c r="C22" s="21"/>
      <c r="D22" s="21"/>
    </row>
    <row r="23" spans="1:6" s="14" customFormat="1">
      <c r="C23" s="21"/>
      <c r="D23" s="21"/>
    </row>
    <row r="24" spans="1:6" s="14" customFormat="1">
      <c r="C24" s="21"/>
      <c r="D24" s="21"/>
    </row>
    <row r="25" spans="1:6" s="14" customFormat="1">
      <c r="D25" s="21"/>
    </row>
    <row r="26" spans="1:6" s="14" customFormat="1">
      <c r="D26" s="21"/>
    </row>
    <row r="27" spans="1:6" s="14" customFormat="1">
      <c r="D27" s="21"/>
    </row>
    <row r="28" spans="1:6" s="14" customFormat="1" ht="21" customHeight="1">
      <c r="D28" s="21"/>
    </row>
    <row r="29" spans="1:6" s="14" customFormat="1" ht="21" customHeight="1">
      <c r="D29" s="21"/>
    </row>
    <row r="30" spans="1:6" s="14" customFormat="1" ht="21" customHeight="1">
      <c r="D30" s="21"/>
    </row>
    <row r="31" spans="1:6" s="14" customFormat="1" ht="21" customHeight="1">
      <c r="D31" s="21"/>
    </row>
    <row r="32" spans="1:6" s="14" customFormat="1" ht="21" customHeight="1">
      <c r="D32" s="21"/>
    </row>
    <row r="33" spans="4:4" s="14" customFormat="1" ht="21" customHeight="1">
      <c r="D33" s="21"/>
    </row>
    <row r="34" spans="4:4" s="14" customFormat="1" ht="21" customHeight="1">
      <c r="D34" s="21"/>
    </row>
  </sheetData>
  <sortState ref="A2:F41">
    <sortCondition ref="D2:D4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sitegoogle</vt:lpstr>
      <vt:lpstr>Pages html</vt:lpstr>
      <vt:lpstr>Analyse liens</vt:lpstr>
      <vt:lpstr>MC positionnés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2013-06-19T11:34:45Z</dcterms:created>
  <dcterms:modified xsi:type="dcterms:W3CDTF">2013-06-20T10:46:12Z</dcterms:modified>
</cp:coreProperties>
</file>